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1"/>
  <workbookPr autoCompressPictures="0"/>
  <mc:AlternateContent xmlns:mc="http://schemas.openxmlformats.org/markup-compatibility/2006">
    <mc:Choice Requires="x15">
      <x15ac:absPath xmlns:x15ac="http://schemas.microsoft.com/office/spreadsheetml/2010/11/ac" url="/Users/tassoazevedo/Dropbox/6 - Projetos/2 - SEEG - Brasil/9 - SEEG 2021/Qualidade/"/>
    </mc:Choice>
  </mc:AlternateContent>
  <xr:revisionPtr revIDLastSave="0" documentId="13_ncr:1_{20976BCC-746A-664E-9AF3-069F53BCB5A5}" xr6:coauthVersionLast="46" xr6:coauthVersionMax="47" xr10:uidLastSave="{00000000-0000-0000-0000-000000000000}"/>
  <bookViews>
    <workbookView xWindow="4340" yWindow="500" windowWidth="34040" windowHeight="19980" activeTab="3" xr2:uid="{591702AD-BFC4-46FA-B5F5-90366BCD138C}"/>
  </bookViews>
  <sheets>
    <sheet name="Legenda e Instruções" sheetId="4" r:id="rId1"/>
    <sheet name="NACIONAL" sheetId="6" r:id="rId2"/>
    <sheet name="ALOCACAO ESTADOS" sheetId="11" r:id="rId3"/>
    <sheet name="ALOCACAO MUNICIPIOS" sheetId="13" r:id="rId4"/>
    <sheet name="DADOS HISTORICOS" sheetId="12" r:id="rId5"/>
  </sheets>
  <definedNames>
    <definedName name="_xlnm.Print_Area" localSheetId="0">'Legenda e Instruções'!$C$6:$O$88</definedName>
  </definedName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F159" i="12" l="1"/>
  <c r="BC22" i="12"/>
  <c r="BC79" i="12"/>
  <c r="BC78" i="12"/>
  <c r="BC77" i="12"/>
  <c r="BC76" i="12"/>
  <c r="BC75" i="12"/>
  <c r="BC74" i="12"/>
  <c r="BC73" i="12"/>
  <c r="BC72" i="12"/>
  <c r="BC71" i="12"/>
  <c r="BC69" i="12"/>
  <c r="BC68" i="12"/>
  <c r="BC66" i="12"/>
  <c r="BC65" i="12"/>
  <c r="BC64" i="12"/>
  <c r="BC63" i="12"/>
  <c r="BC62" i="12"/>
  <c r="BC60" i="12"/>
  <c r="BC59" i="12"/>
  <c r="BC58" i="12"/>
  <c r="BC57" i="12"/>
  <c r="BC56" i="12"/>
  <c r="BC55" i="12"/>
  <c r="BC54" i="12"/>
  <c r="BC53" i="12"/>
  <c r="BC52" i="12"/>
  <c r="BC51" i="12"/>
  <c r="BC48" i="12"/>
  <c r="BC47" i="12"/>
  <c r="BC45" i="12"/>
  <c r="BC44" i="12"/>
  <c r="BC43" i="12"/>
  <c r="BC42" i="12"/>
  <c r="BC41" i="12"/>
  <c r="BC40" i="12"/>
  <c r="BC39" i="12"/>
  <c r="BC38" i="12"/>
  <c r="BC37" i="12"/>
  <c r="BC36" i="12"/>
  <c r="BC34" i="12"/>
  <c r="BC33" i="12"/>
  <c r="BC32" i="12"/>
  <c r="BC31" i="12"/>
  <c r="BC30" i="12"/>
  <c r="BC29" i="12"/>
  <c r="BC28" i="12"/>
  <c r="BC27" i="12"/>
  <c r="BC26" i="12"/>
  <c r="BC24" i="12"/>
  <c r="BC135" i="12"/>
  <c r="BF149" i="12"/>
  <c r="BF148" i="12"/>
  <c r="BI147" i="12" s="1"/>
  <c r="BF147" i="12"/>
  <c r="BI146" i="12" s="1"/>
  <c r="BF146" i="12"/>
  <c r="BI145" i="12" s="1"/>
  <c r="BF145" i="12"/>
  <c r="BI144" i="12" s="1"/>
  <c r="BF144" i="12"/>
  <c r="BF143" i="12"/>
  <c r="BF141" i="12"/>
  <c r="BF140" i="12"/>
  <c r="BF139" i="12"/>
  <c r="BI139" i="12" s="1"/>
  <c r="BF138" i="12"/>
  <c r="BI138" i="12" s="1"/>
  <c r="BF136" i="12"/>
  <c r="BF135" i="12"/>
  <c r="BE149" i="12"/>
  <c r="BE148" i="12"/>
  <c r="BE147" i="12"/>
  <c r="BH146" i="12" s="1"/>
  <c r="BE146" i="12"/>
  <c r="BH145" i="12" s="1"/>
  <c r="BE145" i="12"/>
  <c r="BH144" i="12" s="1"/>
  <c r="BE144" i="12"/>
  <c r="BH143" i="12" s="1"/>
  <c r="BE143" i="12"/>
  <c r="BE141" i="12"/>
  <c r="BH140" i="12" s="1"/>
  <c r="BE140" i="12"/>
  <c r="BE139" i="12"/>
  <c r="BE138" i="12"/>
  <c r="BE136" i="12"/>
  <c r="BH147" i="12"/>
  <c r="BH139" i="12"/>
  <c r="BH138" i="12"/>
  <c r="BC158" i="12"/>
  <c r="BC157" i="12"/>
  <c r="BC156" i="12"/>
  <c r="BC155" i="12"/>
  <c r="BC154" i="12"/>
  <c r="BC153" i="12"/>
  <c r="BC152" i="12"/>
  <c r="BC149" i="12"/>
  <c r="BC148" i="12"/>
  <c r="BC147" i="12"/>
  <c r="BC146" i="12"/>
  <c r="BC145" i="12"/>
  <c r="BC144" i="12"/>
  <c r="BC143" i="12"/>
  <c r="BC141" i="12"/>
  <c r="BC140" i="12"/>
  <c r="BC139" i="12"/>
  <c r="BC138" i="12"/>
  <c r="BC136" i="12"/>
  <c r="BI148" i="12"/>
  <c r="BH148" i="12"/>
  <c r="BI142" i="12"/>
  <c r="BH142" i="12"/>
  <c r="BI141" i="12"/>
  <c r="BH141" i="12"/>
  <c r="BI140" i="12"/>
  <c r="BI137" i="12"/>
  <c r="BH137" i="12"/>
  <c r="BH136" i="12"/>
  <c r="BD135" i="12"/>
  <c r="BI143" i="12" l="1"/>
  <c r="BE135" i="12"/>
  <c r="BE159" i="12" s="1"/>
  <c r="BI136" i="12"/>
  <c r="BF79" i="12" l="1"/>
  <c r="BE79" i="12"/>
  <c r="BF78" i="12"/>
  <c r="BE78" i="12"/>
  <c r="BF77" i="12"/>
  <c r="BE77" i="12"/>
  <c r="BF76" i="12"/>
  <c r="BE76" i="12"/>
  <c r="BF75" i="12"/>
  <c r="BE75" i="12"/>
  <c r="BF74" i="12"/>
  <c r="BE74" i="12"/>
  <c r="BF73" i="12"/>
  <c r="BE73" i="12"/>
  <c r="BF72" i="12"/>
  <c r="BE72" i="12"/>
  <c r="BF71" i="12"/>
  <c r="BE71" i="12"/>
  <c r="BF69" i="12"/>
  <c r="BE69" i="12"/>
  <c r="BF68" i="12"/>
  <c r="BE68" i="12"/>
  <c r="BF66" i="12"/>
  <c r="BE66" i="12"/>
  <c r="BF65" i="12"/>
  <c r="BE65" i="12"/>
  <c r="BF64" i="12"/>
  <c r="BE64" i="12"/>
  <c r="BF63" i="12"/>
  <c r="BE63" i="12"/>
  <c r="BF62" i="12"/>
  <c r="BE62" i="12"/>
  <c r="BF60" i="12"/>
  <c r="BE60" i="12"/>
  <c r="BF59" i="12"/>
  <c r="BE59" i="12"/>
  <c r="BF58" i="12"/>
  <c r="BE58" i="12"/>
  <c r="BF57" i="12"/>
  <c r="BE57" i="12"/>
  <c r="BF56" i="12"/>
  <c r="BE56" i="12"/>
  <c r="BF55" i="12"/>
  <c r="BE55" i="12"/>
  <c r="BF54" i="12"/>
  <c r="BE54" i="12"/>
  <c r="BF53" i="12"/>
  <c r="BE53" i="12"/>
  <c r="BF52" i="12"/>
  <c r="BE52" i="12"/>
  <c r="BF51" i="12"/>
  <c r="BE51" i="12"/>
  <c r="BF48" i="12"/>
  <c r="BE48" i="12"/>
  <c r="BF47" i="12"/>
  <c r="BE47" i="12"/>
  <c r="BF45" i="12"/>
  <c r="BE45" i="12"/>
  <c r="BF44" i="12"/>
  <c r="BE44" i="12"/>
  <c r="BF43" i="12"/>
  <c r="BE43" i="12"/>
  <c r="BF42" i="12"/>
  <c r="BE42" i="12"/>
  <c r="BF41" i="12"/>
  <c r="BE41" i="12"/>
  <c r="BF40" i="12"/>
  <c r="BE40" i="12"/>
  <c r="BF39" i="12"/>
  <c r="BE39" i="12"/>
  <c r="BF38" i="12"/>
  <c r="BE38" i="12"/>
  <c r="BF37" i="12"/>
  <c r="BE37" i="12"/>
  <c r="BF36" i="12"/>
  <c r="BE36" i="12"/>
  <c r="BF34" i="12"/>
  <c r="BE34" i="12"/>
  <c r="BF33" i="12"/>
  <c r="BE33" i="12"/>
  <c r="BF32" i="12"/>
  <c r="BE32" i="12"/>
  <c r="BF31" i="12"/>
  <c r="BE31" i="12"/>
  <c r="BF30" i="12"/>
  <c r="BE30" i="12"/>
  <c r="BF29" i="12"/>
  <c r="BE29" i="12"/>
  <c r="BF28" i="12"/>
  <c r="BE28" i="12"/>
  <c r="BF27" i="12"/>
  <c r="BE27" i="12"/>
  <c r="BF26" i="12"/>
  <c r="BE26" i="12"/>
  <c r="BF24" i="12"/>
  <c r="BF22" i="12" s="1"/>
  <c r="BE24" i="12"/>
  <c r="BE22" i="12" s="1"/>
  <c r="J50" i="11"/>
  <c r="K22" i="6" l="1"/>
  <c r="K79" i="6"/>
  <c r="K78" i="6"/>
  <c r="K77" i="6"/>
  <c r="K76" i="6"/>
  <c r="K75" i="6"/>
  <c r="K74" i="6"/>
  <c r="K73" i="6"/>
  <c r="K72" i="6"/>
  <c r="K71" i="6"/>
  <c r="K69" i="6"/>
  <c r="K68" i="6"/>
  <c r="K66" i="6"/>
  <c r="K65" i="6"/>
  <c r="K64" i="6"/>
  <c r="K63" i="6"/>
  <c r="K62" i="6"/>
  <c r="K60" i="6"/>
  <c r="K59" i="6"/>
  <c r="K58" i="6"/>
  <c r="K57" i="6"/>
  <c r="K56" i="6"/>
  <c r="K55" i="6"/>
  <c r="K54" i="6"/>
  <c r="K53" i="6"/>
  <c r="K52" i="6"/>
  <c r="K51" i="6"/>
  <c r="K48" i="6"/>
  <c r="K47" i="6"/>
  <c r="K45" i="6"/>
  <c r="K44" i="6"/>
  <c r="K43" i="6"/>
  <c r="K42" i="6"/>
  <c r="K41" i="6"/>
  <c r="K40" i="6"/>
  <c r="K39" i="6"/>
  <c r="K38" i="6"/>
  <c r="K37" i="6"/>
  <c r="K36" i="6"/>
  <c r="K34" i="6"/>
  <c r="K33" i="6"/>
  <c r="K32" i="6"/>
  <c r="K31" i="6"/>
  <c r="K30" i="6"/>
  <c r="K29" i="6"/>
  <c r="K28" i="6"/>
  <c r="K27" i="6"/>
  <c r="K26" i="6"/>
  <c r="K24" i="6"/>
  <c r="N79" i="6"/>
  <c r="M79" i="6"/>
  <c r="N78" i="6"/>
  <c r="M78" i="6"/>
  <c r="N77" i="6"/>
  <c r="M77" i="6"/>
  <c r="N76" i="6"/>
  <c r="M76" i="6"/>
  <c r="N75" i="6"/>
  <c r="M75" i="6"/>
  <c r="N74" i="6"/>
  <c r="M74" i="6"/>
  <c r="N73" i="6"/>
  <c r="M73" i="6"/>
  <c r="N72" i="6"/>
  <c r="M72" i="6"/>
  <c r="N71" i="6"/>
  <c r="M71" i="6"/>
  <c r="N69" i="6"/>
  <c r="M69" i="6"/>
  <c r="N68" i="6"/>
  <c r="M68" i="6"/>
  <c r="N66" i="6"/>
  <c r="M66" i="6"/>
  <c r="N65" i="6"/>
  <c r="M65" i="6"/>
  <c r="N64" i="6"/>
  <c r="M64" i="6"/>
  <c r="N63" i="6"/>
  <c r="M63" i="6"/>
  <c r="N62" i="6"/>
  <c r="M62" i="6"/>
  <c r="N60" i="6"/>
  <c r="M60" i="6"/>
  <c r="N59" i="6"/>
  <c r="M59" i="6"/>
  <c r="N58" i="6"/>
  <c r="M58" i="6"/>
  <c r="N57" i="6"/>
  <c r="M57" i="6"/>
  <c r="N56" i="6"/>
  <c r="M56" i="6"/>
  <c r="N55" i="6"/>
  <c r="M55" i="6"/>
  <c r="N54" i="6"/>
  <c r="M54" i="6"/>
  <c r="N53" i="6"/>
  <c r="M53" i="6"/>
  <c r="N52" i="6"/>
  <c r="M52" i="6"/>
  <c r="N51" i="6"/>
  <c r="M51" i="6"/>
  <c r="N48" i="6"/>
  <c r="M48" i="6"/>
  <c r="N47" i="6"/>
  <c r="M47" i="6"/>
  <c r="N45" i="6"/>
  <c r="M45" i="6"/>
  <c r="N44" i="6"/>
  <c r="M44" i="6"/>
  <c r="N43" i="6"/>
  <c r="M43" i="6"/>
  <c r="N42" i="6"/>
  <c r="M42" i="6"/>
  <c r="N41" i="6"/>
  <c r="M41" i="6"/>
  <c r="N40" i="6"/>
  <c r="M40" i="6"/>
  <c r="N39" i="6"/>
  <c r="M39" i="6"/>
  <c r="N38" i="6"/>
  <c r="M38" i="6"/>
  <c r="N37" i="6"/>
  <c r="M37" i="6"/>
  <c r="N36" i="6"/>
  <c r="M36" i="6"/>
  <c r="N34" i="6"/>
  <c r="M34" i="6"/>
  <c r="N33" i="6"/>
  <c r="M33" i="6"/>
  <c r="N32" i="6"/>
  <c r="M32" i="6"/>
  <c r="N31" i="6"/>
  <c r="M31" i="6"/>
  <c r="N30" i="6"/>
  <c r="M30" i="6"/>
  <c r="N29" i="6"/>
  <c r="M29" i="6"/>
  <c r="N28" i="6"/>
  <c r="M28" i="6"/>
  <c r="N27" i="6"/>
  <c r="M27" i="6"/>
  <c r="N26" i="6"/>
  <c r="M26" i="6"/>
  <c r="N24" i="6"/>
  <c r="N22" i="6" s="1"/>
  <c r="M24" i="6"/>
  <c r="M22" i="6" s="1"/>
  <c r="BD150" i="12" l="1"/>
  <c r="BF156" i="12" s="1"/>
  <c r="L165" i="6"/>
  <c r="N164" i="6"/>
  <c r="M164" i="6"/>
  <c r="N163" i="6"/>
  <c r="M163" i="6"/>
  <c r="N162" i="6"/>
  <c r="M162" i="6"/>
  <c r="L161" i="6"/>
  <c r="J193" i="11"/>
  <c r="L193" i="11" s="1"/>
  <c r="L192" i="11"/>
  <c r="K192" i="11"/>
  <c r="I192" i="11"/>
  <c r="L191" i="11"/>
  <c r="K191" i="11"/>
  <c r="I191" i="11"/>
  <c r="L190" i="11"/>
  <c r="K190" i="11"/>
  <c r="I190" i="11"/>
  <c r="J189" i="11"/>
  <c r="L181" i="11"/>
  <c r="L182" i="11"/>
  <c r="L183" i="11"/>
  <c r="O183" i="11" s="1"/>
  <c r="L184" i="11"/>
  <c r="L185" i="11"/>
  <c r="O185" i="11" s="1"/>
  <c r="L186" i="11"/>
  <c r="O186" i="11" s="1"/>
  <c r="L180" i="11"/>
  <c r="K181" i="11"/>
  <c r="K182" i="11"/>
  <c r="K183" i="11"/>
  <c r="K184" i="11"/>
  <c r="N184" i="11" s="1"/>
  <c r="K185" i="11"/>
  <c r="K186" i="11"/>
  <c r="N186" i="11" s="1"/>
  <c r="K180" i="11"/>
  <c r="N185" i="11"/>
  <c r="O184" i="11"/>
  <c r="N183" i="11"/>
  <c r="O182" i="11"/>
  <c r="N182" i="11"/>
  <c r="O181" i="11"/>
  <c r="N181" i="11"/>
  <c r="O180" i="11"/>
  <c r="N180" i="11"/>
  <c r="O179" i="11"/>
  <c r="N179" i="11"/>
  <c r="J178" i="11"/>
  <c r="I178" i="11" s="1"/>
  <c r="N158" i="6"/>
  <c r="M158" i="6"/>
  <c r="N156" i="6"/>
  <c r="M156" i="6"/>
  <c r="N155" i="6"/>
  <c r="M155" i="6"/>
  <c r="N153" i="6"/>
  <c r="M153" i="6"/>
  <c r="N152" i="6"/>
  <c r="M152" i="6"/>
  <c r="M149" i="6"/>
  <c r="M141" i="6"/>
  <c r="N140" i="6"/>
  <c r="M140" i="6"/>
  <c r="M139" i="6"/>
  <c r="M138" i="6"/>
  <c r="M136" i="6"/>
  <c r="L150" i="6"/>
  <c r="N157" i="6" s="1"/>
  <c r="L175" i="11"/>
  <c r="O176" i="11" s="1"/>
  <c r="K177" i="11"/>
  <c r="K175" i="11"/>
  <c r="N176" i="11" s="1"/>
  <c r="K174" i="11"/>
  <c r="N175" i="11" s="1"/>
  <c r="K169" i="11"/>
  <c r="K168" i="11"/>
  <c r="K167" i="11"/>
  <c r="N167" i="11" s="1"/>
  <c r="K166" i="11"/>
  <c r="N166" i="11" s="1"/>
  <c r="K164" i="11"/>
  <c r="O171" i="11"/>
  <c r="N171" i="11"/>
  <c r="O170" i="11"/>
  <c r="N170" i="11"/>
  <c r="O169" i="11"/>
  <c r="N169" i="11"/>
  <c r="N168" i="11"/>
  <c r="O165" i="11"/>
  <c r="N165" i="11"/>
  <c r="J163" i="11"/>
  <c r="L172" i="11" s="1"/>
  <c r="O173" i="11" s="1"/>
  <c r="L135" i="6"/>
  <c r="N138" i="6" s="1"/>
  <c r="BF153" i="12" l="1"/>
  <c r="BE154" i="12"/>
  <c r="BF155" i="12"/>
  <c r="BE153" i="12"/>
  <c r="BF154" i="12"/>
  <c r="BE152" i="12"/>
  <c r="BE158" i="12"/>
  <c r="BE157" i="12"/>
  <c r="BF158" i="12"/>
  <c r="BE156" i="12"/>
  <c r="BF157" i="12"/>
  <c r="BF152" i="12"/>
  <c r="BE155" i="12"/>
  <c r="M154" i="6"/>
  <c r="M157" i="6"/>
  <c r="N165" i="6"/>
  <c r="M165" i="6"/>
  <c r="N154" i="6"/>
  <c r="N150" i="6" s="1"/>
  <c r="K193" i="11"/>
  <c r="L166" i="11"/>
  <c r="O166" i="11" s="1"/>
  <c r="L167" i="11"/>
  <c r="O167" i="11" s="1"/>
  <c r="L173" i="11"/>
  <c r="O174" i="11" s="1"/>
  <c r="L174" i="11"/>
  <c r="O175" i="11" s="1"/>
  <c r="K173" i="11"/>
  <c r="N174" i="11" s="1"/>
  <c r="K178" i="11"/>
  <c r="L178" i="11"/>
  <c r="M145" i="6"/>
  <c r="M148" i="6"/>
  <c r="N141" i="6"/>
  <c r="M146" i="6"/>
  <c r="N139" i="6"/>
  <c r="N143" i="6"/>
  <c r="N146" i="6"/>
  <c r="N149" i="6"/>
  <c r="N145" i="6"/>
  <c r="M143" i="6"/>
  <c r="M144" i="6"/>
  <c r="M147" i="6"/>
  <c r="N148" i="6"/>
  <c r="N136" i="6"/>
  <c r="N144" i="6"/>
  <c r="N147" i="6"/>
  <c r="M150" i="6"/>
  <c r="L168" i="11"/>
  <c r="L169" i="11"/>
  <c r="O168" i="11" s="1"/>
  <c r="K171" i="11"/>
  <c r="N172" i="11" s="1"/>
  <c r="L171" i="11"/>
  <c r="O172" i="11" s="1"/>
  <c r="L177" i="11"/>
  <c r="K176" i="11"/>
  <c r="N177" i="11" s="1"/>
  <c r="L176" i="11"/>
  <c r="O177" i="11" s="1"/>
  <c r="K172" i="11"/>
  <c r="N173" i="11" s="1"/>
  <c r="L164" i="11"/>
  <c r="O164" i="11" s="1"/>
  <c r="N164" i="11"/>
  <c r="BE150" i="12" l="1"/>
  <c r="BF150" i="12"/>
  <c r="N135" i="6"/>
  <c r="M135" i="6"/>
  <c r="L163" i="11"/>
  <c r="K163" i="11"/>
  <c r="L107" i="11"/>
  <c r="L106" i="11"/>
  <c r="L105" i="11"/>
  <c r="L104" i="11"/>
  <c r="L103" i="11"/>
  <c r="L102" i="11"/>
  <c r="L101" i="11"/>
  <c r="L100" i="11"/>
  <c r="L99" i="11"/>
  <c r="L97" i="11"/>
  <c r="L96" i="11"/>
  <c r="L94" i="11"/>
  <c r="L93" i="11"/>
  <c r="L92" i="11"/>
  <c r="L91" i="11"/>
  <c r="L90" i="11"/>
  <c r="L88" i="11"/>
  <c r="L87" i="11"/>
  <c r="L86" i="11"/>
  <c r="L85" i="11"/>
  <c r="L84" i="11"/>
  <c r="L83" i="11"/>
  <c r="L82" i="11"/>
  <c r="L81" i="11"/>
  <c r="L80" i="11"/>
  <c r="L79" i="11"/>
  <c r="L76" i="11"/>
  <c r="L75" i="11"/>
  <c r="L73" i="11"/>
  <c r="L72" i="11"/>
  <c r="L71" i="11"/>
  <c r="L70" i="11"/>
  <c r="L69" i="11"/>
  <c r="L68" i="11"/>
  <c r="L67" i="11"/>
  <c r="L66" i="11"/>
  <c r="L65" i="11"/>
  <c r="L64" i="11"/>
  <c r="L62" i="11"/>
  <c r="L61" i="11"/>
  <c r="L60" i="11"/>
  <c r="L59" i="11"/>
  <c r="L58" i="11"/>
  <c r="L57" i="11"/>
  <c r="L56" i="11"/>
  <c r="L55" i="11"/>
  <c r="L54" i="11"/>
  <c r="L52" i="11"/>
  <c r="K107" i="11"/>
  <c r="K106" i="11"/>
  <c r="K105" i="11"/>
  <c r="K104" i="11"/>
  <c r="K103" i="11"/>
  <c r="K102" i="11"/>
  <c r="K101" i="11"/>
  <c r="K100" i="11"/>
  <c r="K99" i="11"/>
  <c r="K97" i="11"/>
  <c r="K96" i="11"/>
  <c r="K94" i="11"/>
  <c r="K93" i="11"/>
  <c r="K92" i="11"/>
  <c r="K91" i="11"/>
  <c r="K90" i="11"/>
  <c r="K88" i="11"/>
  <c r="K87" i="11"/>
  <c r="K86" i="11"/>
  <c r="K85" i="11"/>
  <c r="K84" i="11"/>
  <c r="K83" i="11"/>
  <c r="K82" i="11"/>
  <c r="K81" i="11"/>
  <c r="K80" i="11"/>
  <c r="K79" i="11"/>
  <c r="K76" i="11"/>
  <c r="K75" i="11"/>
  <c r="K73" i="11"/>
  <c r="K72" i="11"/>
  <c r="K71" i="11"/>
  <c r="K70" i="11"/>
  <c r="K69" i="11"/>
  <c r="K68" i="11"/>
  <c r="K67" i="11"/>
  <c r="K66" i="11"/>
  <c r="K65" i="11"/>
  <c r="K64" i="11"/>
  <c r="K62" i="11"/>
  <c r="K61" i="11"/>
  <c r="K60" i="11"/>
  <c r="K59" i="11"/>
  <c r="K58" i="11"/>
  <c r="K57" i="11"/>
  <c r="K56" i="11"/>
  <c r="K55" i="11"/>
  <c r="K54" i="11"/>
  <c r="K52" i="11"/>
  <c r="J108" i="11"/>
  <c r="L113" i="11" s="1"/>
  <c r="K111" i="11"/>
  <c r="L111" i="11"/>
  <c r="K112" i="11"/>
  <c r="K114" i="11"/>
  <c r="L50" i="11" l="1"/>
  <c r="K50" i="11"/>
  <c r="L114" i="11"/>
  <c r="K113" i="11"/>
  <c r="L110" i="11"/>
  <c r="L112" i="11"/>
  <c r="K110" i="11"/>
  <c r="L129" i="13" l="1"/>
  <c r="L99" i="13"/>
  <c r="L115" i="11"/>
  <c r="L116" i="11"/>
  <c r="L117" i="11"/>
  <c r="L118" i="11"/>
  <c r="L119" i="11"/>
  <c r="L120" i="11"/>
  <c r="L121" i="11"/>
  <c r="L122" i="11"/>
  <c r="L123" i="11"/>
  <c r="L124" i="11"/>
  <c r="L125" i="11"/>
  <c r="L126" i="11"/>
  <c r="L127" i="11"/>
  <c r="L128" i="11"/>
  <c r="L129" i="11"/>
  <c r="L130" i="11"/>
  <c r="L131" i="11"/>
  <c r="L132" i="11"/>
  <c r="L133" i="11"/>
  <c r="L134" i="11"/>
  <c r="L135" i="11"/>
  <c r="L136" i="11"/>
  <c r="L138" i="11"/>
  <c r="L140" i="11"/>
  <c r="L141" i="11"/>
  <c r="L142" i="11"/>
  <c r="L144" i="11"/>
  <c r="L145" i="11"/>
  <c r="L146" i="11"/>
  <c r="L149" i="11"/>
  <c r="L150" i="11"/>
  <c r="L151" i="11"/>
  <c r="L153" i="11"/>
  <c r="L154" i="11"/>
  <c r="L156" i="11"/>
  <c r="L157" i="11"/>
  <c r="L158" i="11"/>
  <c r="L159" i="11"/>
  <c r="L160" i="11"/>
  <c r="L161" i="11"/>
  <c r="L162" i="11"/>
  <c r="K115" i="11"/>
  <c r="K116" i="11"/>
  <c r="K117" i="11"/>
  <c r="K118" i="11"/>
  <c r="K119" i="11"/>
  <c r="K120" i="11"/>
  <c r="K121" i="11"/>
  <c r="K122" i="11"/>
  <c r="K123" i="11"/>
  <c r="K124" i="11"/>
  <c r="K125" i="11"/>
  <c r="K126" i="11"/>
  <c r="K127" i="11"/>
  <c r="K128" i="11"/>
  <c r="K129" i="11"/>
  <c r="K130" i="11"/>
  <c r="K131" i="11"/>
  <c r="K132" i="11"/>
  <c r="K133" i="11"/>
  <c r="K134" i="11"/>
  <c r="K135" i="11"/>
  <c r="K136" i="11"/>
  <c r="K138" i="11"/>
  <c r="K140" i="11"/>
  <c r="K141" i="11"/>
  <c r="K142" i="11"/>
  <c r="K144" i="11"/>
  <c r="K145" i="11"/>
  <c r="K146" i="11"/>
  <c r="K149" i="11"/>
  <c r="K150" i="11"/>
  <c r="K151" i="11"/>
  <c r="K153" i="11"/>
  <c r="K154" i="11"/>
  <c r="K156" i="11"/>
  <c r="K157" i="11"/>
  <c r="K158" i="11"/>
  <c r="K159" i="11"/>
  <c r="K160" i="11"/>
  <c r="K161" i="11"/>
  <c r="K162" i="11"/>
  <c r="K129" i="13"/>
  <c r="K99" i="13"/>
  <c r="K101" i="13"/>
  <c r="N101" i="13"/>
  <c r="K102" i="13"/>
  <c r="N102" i="13"/>
  <c r="K103" i="13"/>
  <c r="N103" i="13"/>
  <c r="K104" i="13"/>
  <c r="N104" i="13"/>
  <c r="K105" i="13"/>
  <c r="N105" i="13"/>
  <c r="K106" i="13"/>
  <c r="N106" i="13"/>
  <c r="K107" i="13"/>
  <c r="N107" i="13"/>
  <c r="K108" i="13"/>
  <c r="N108" i="13"/>
  <c r="K109" i="13"/>
  <c r="N109" i="13"/>
  <c r="K110" i="13"/>
  <c r="N110" i="13"/>
  <c r="K111" i="13"/>
  <c r="N111" i="13"/>
  <c r="K112" i="13"/>
  <c r="N112" i="13"/>
  <c r="K113" i="13"/>
  <c r="N113" i="13"/>
  <c r="J99" i="13"/>
  <c r="J180" i="13"/>
  <c r="I4" i="13"/>
  <c r="N6" i="13"/>
  <c r="N7" i="13"/>
  <c r="N8" i="13"/>
  <c r="N9" i="13"/>
  <c r="N10" i="13"/>
  <c r="K11" i="13"/>
  <c r="N11" i="13"/>
  <c r="N12" i="13"/>
  <c r="N13" i="13"/>
  <c r="K14" i="13"/>
  <c r="N14" i="13"/>
  <c r="N15" i="13"/>
  <c r="N16" i="13"/>
  <c r="N17" i="13"/>
  <c r="K18" i="13"/>
  <c r="N18" i="13"/>
  <c r="N19" i="13"/>
  <c r="N20" i="13"/>
  <c r="N21" i="13"/>
  <c r="K22" i="13"/>
  <c r="N22" i="13"/>
  <c r="N23" i="13"/>
  <c r="N24" i="13"/>
  <c r="N25" i="13"/>
  <c r="N26" i="13"/>
  <c r="N27" i="13"/>
  <c r="N28" i="13"/>
  <c r="N29" i="13"/>
  <c r="N30" i="13"/>
  <c r="N31" i="13"/>
  <c r="N32" i="13"/>
  <c r="N33" i="13"/>
  <c r="N34" i="13"/>
  <c r="N35" i="13"/>
  <c r="N36" i="13"/>
  <c r="N37" i="13"/>
  <c r="N38" i="13"/>
  <c r="N40" i="13"/>
  <c r="N41" i="13"/>
  <c r="N42" i="13"/>
  <c r="N43" i="13"/>
  <c r="N44" i="13"/>
  <c r="K45" i="13"/>
  <c r="N45" i="13"/>
  <c r="O28" i="13"/>
  <c r="L39" i="13"/>
  <c r="K39" i="13"/>
  <c r="J4" i="13"/>
  <c r="J170" i="13"/>
  <c r="I39" i="13"/>
  <c r="O182" i="13"/>
  <c r="J182" i="13"/>
  <c r="L183" i="13"/>
  <c r="O183" i="13"/>
  <c r="L184" i="13"/>
  <c r="O184" i="13"/>
  <c r="L185" i="13"/>
  <c r="O185" i="13"/>
  <c r="O186" i="13"/>
  <c r="N182" i="13"/>
  <c r="K183" i="13"/>
  <c r="N183" i="13"/>
  <c r="K184" i="13"/>
  <c r="N184" i="13"/>
  <c r="K185" i="13"/>
  <c r="N185" i="13"/>
  <c r="N186" i="13"/>
  <c r="J186" i="13"/>
  <c r="L186" i="13"/>
  <c r="K186" i="13"/>
  <c r="I185" i="13"/>
  <c r="I184" i="13"/>
  <c r="I183" i="13"/>
  <c r="O181" i="13"/>
  <c r="N181" i="13"/>
  <c r="L6" i="13"/>
  <c r="O6" i="13"/>
  <c r="L7" i="13"/>
  <c r="O7" i="13"/>
  <c r="L8" i="13"/>
  <c r="O8" i="13"/>
  <c r="L9" i="13"/>
  <c r="O9" i="13"/>
  <c r="L10" i="13"/>
  <c r="O10" i="13"/>
  <c r="L11" i="13"/>
  <c r="O11" i="13"/>
  <c r="L12" i="13"/>
  <c r="O12" i="13"/>
  <c r="L13" i="13"/>
  <c r="O13" i="13"/>
  <c r="L14" i="13"/>
  <c r="O14" i="13"/>
  <c r="L15" i="13"/>
  <c r="O15" i="13"/>
  <c r="L16" i="13"/>
  <c r="O16" i="13"/>
  <c r="L17" i="13"/>
  <c r="O17" i="13"/>
  <c r="L18" i="13"/>
  <c r="O18" i="13"/>
  <c r="L19" i="13"/>
  <c r="O19" i="13"/>
  <c r="L20" i="13"/>
  <c r="O20" i="13"/>
  <c r="L21" i="13"/>
  <c r="O21" i="13"/>
  <c r="L22" i="13"/>
  <c r="O22" i="13"/>
  <c r="L23" i="13"/>
  <c r="O23" i="13"/>
  <c r="L24" i="13"/>
  <c r="O24" i="13"/>
  <c r="L25" i="13"/>
  <c r="O25" i="13"/>
  <c r="L26" i="13"/>
  <c r="O26" i="13"/>
  <c r="L27" i="13"/>
  <c r="O27" i="13"/>
  <c r="L28" i="13"/>
  <c r="L29" i="13"/>
  <c r="O29" i="13"/>
  <c r="L30" i="13"/>
  <c r="O30" i="13"/>
  <c r="L31" i="13"/>
  <c r="O31" i="13"/>
  <c r="L32" i="13"/>
  <c r="O32" i="13"/>
  <c r="L33" i="13"/>
  <c r="O33" i="13"/>
  <c r="L34" i="13"/>
  <c r="O34" i="13"/>
  <c r="L35" i="13"/>
  <c r="O35" i="13"/>
  <c r="L36" i="13"/>
  <c r="O36" i="13"/>
  <c r="L37" i="13"/>
  <c r="O37" i="13"/>
  <c r="L38" i="13"/>
  <c r="O38" i="13"/>
  <c r="L40" i="13"/>
  <c r="O40" i="13"/>
  <c r="L41" i="13"/>
  <c r="O41" i="13"/>
  <c r="L42" i="13"/>
  <c r="O42" i="13"/>
  <c r="L43" i="13"/>
  <c r="O43" i="13"/>
  <c r="O44" i="13"/>
  <c r="L45" i="13"/>
  <c r="O45" i="13"/>
  <c r="L46" i="13"/>
  <c r="O46" i="13"/>
  <c r="L47" i="13"/>
  <c r="O47" i="13"/>
  <c r="O49" i="13"/>
  <c r="L50" i="13"/>
  <c r="O50" i="13"/>
  <c r="O51" i="13"/>
  <c r="L52" i="13"/>
  <c r="O52" i="13"/>
  <c r="L53" i="13"/>
  <c r="O53" i="13"/>
  <c r="L54" i="13"/>
  <c r="O54" i="13"/>
  <c r="L55" i="13"/>
  <c r="O55" i="13"/>
  <c r="L56" i="13"/>
  <c r="O56" i="13"/>
  <c r="L57" i="13"/>
  <c r="O57" i="13"/>
  <c r="L58" i="13"/>
  <c r="O58" i="13"/>
  <c r="L59" i="13"/>
  <c r="O59" i="13"/>
  <c r="L60" i="13"/>
  <c r="O60" i="13"/>
  <c r="O61" i="13"/>
  <c r="L62" i="13"/>
  <c r="O62" i="13"/>
  <c r="L63" i="13"/>
  <c r="O63" i="13"/>
  <c r="L64" i="13"/>
  <c r="O64" i="13"/>
  <c r="L65" i="13"/>
  <c r="O65" i="13"/>
  <c r="L66" i="13"/>
  <c r="O66" i="13"/>
  <c r="L67" i="13"/>
  <c r="O67" i="13"/>
  <c r="L68" i="13"/>
  <c r="O68" i="13"/>
  <c r="L69" i="13"/>
  <c r="O69" i="13"/>
  <c r="L70" i="13"/>
  <c r="O70" i="13"/>
  <c r="L71" i="13"/>
  <c r="O71" i="13"/>
  <c r="O72" i="13"/>
  <c r="L73" i="13"/>
  <c r="O73" i="13"/>
  <c r="L74" i="13"/>
  <c r="O74" i="13"/>
  <c r="O75" i="13"/>
  <c r="O76" i="13"/>
  <c r="L77" i="13"/>
  <c r="O77" i="13"/>
  <c r="L78" i="13"/>
  <c r="O78" i="13"/>
  <c r="L79" i="13"/>
  <c r="O79" i="13"/>
  <c r="L80" i="13"/>
  <c r="O80" i="13"/>
  <c r="L81" i="13"/>
  <c r="O81" i="13"/>
  <c r="L82" i="13"/>
  <c r="O82" i="13"/>
  <c r="L83" i="13"/>
  <c r="O83" i="13"/>
  <c r="L84" i="13"/>
  <c r="O84" i="13"/>
  <c r="L85" i="13"/>
  <c r="O85" i="13"/>
  <c r="L86" i="13"/>
  <c r="O86" i="13"/>
  <c r="O87" i="13"/>
  <c r="L88" i="13"/>
  <c r="O88" i="13"/>
  <c r="L89" i="13"/>
  <c r="O89" i="13"/>
  <c r="L90" i="13"/>
  <c r="O90" i="13"/>
  <c r="O91" i="13"/>
  <c r="L92" i="13"/>
  <c r="O92" i="13"/>
  <c r="L93" i="13"/>
  <c r="O93" i="13"/>
  <c r="L94" i="13"/>
  <c r="O94" i="13"/>
  <c r="L95" i="13"/>
  <c r="O95" i="13"/>
  <c r="L96" i="13"/>
  <c r="O96" i="13"/>
  <c r="L97" i="13"/>
  <c r="O97" i="13"/>
  <c r="L98" i="13"/>
  <c r="O98" i="13"/>
  <c r="O100" i="13"/>
  <c r="L101" i="13"/>
  <c r="O101" i="13"/>
  <c r="L102" i="13"/>
  <c r="O102" i="13"/>
  <c r="L103" i="13"/>
  <c r="O103" i="13"/>
  <c r="L104" i="13"/>
  <c r="O104" i="13"/>
  <c r="L105" i="13"/>
  <c r="O105" i="13"/>
  <c r="L106" i="13"/>
  <c r="O106" i="13"/>
  <c r="L107" i="13"/>
  <c r="O107" i="13"/>
  <c r="L108" i="13"/>
  <c r="O108" i="13"/>
  <c r="L109" i="13"/>
  <c r="O109" i="13"/>
  <c r="L110" i="13"/>
  <c r="O110" i="13"/>
  <c r="L111" i="13"/>
  <c r="O111" i="13"/>
  <c r="L112" i="13"/>
  <c r="O112" i="13"/>
  <c r="L113" i="13"/>
  <c r="O113" i="13"/>
  <c r="L114" i="13"/>
  <c r="O114" i="13"/>
  <c r="L115" i="13"/>
  <c r="O115" i="13"/>
  <c r="L116" i="13"/>
  <c r="O116" i="13"/>
  <c r="L117" i="13"/>
  <c r="O117" i="13"/>
  <c r="L118" i="13"/>
  <c r="O118" i="13"/>
  <c r="L119" i="13"/>
  <c r="O119" i="13"/>
  <c r="L120" i="13"/>
  <c r="O120" i="13"/>
  <c r="L121" i="13"/>
  <c r="O121" i="13"/>
  <c r="L122" i="13"/>
  <c r="O122" i="13"/>
  <c r="L123" i="13"/>
  <c r="O123" i="13"/>
  <c r="L124" i="13"/>
  <c r="O124" i="13"/>
  <c r="L125" i="13"/>
  <c r="O125" i="13"/>
  <c r="L126" i="13"/>
  <c r="O126" i="13"/>
  <c r="L127" i="13"/>
  <c r="O127" i="13"/>
  <c r="O128" i="13"/>
  <c r="O129" i="13"/>
  <c r="O130" i="13"/>
  <c r="L131" i="13"/>
  <c r="O131" i="13"/>
  <c r="L132" i="13"/>
  <c r="O132" i="13"/>
  <c r="L133" i="13"/>
  <c r="O133" i="13"/>
  <c r="O134" i="13"/>
  <c r="L135" i="13"/>
  <c r="O135" i="13"/>
  <c r="L136" i="13"/>
  <c r="O136" i="13"/>
  <c r="L137" i="13"/>
  <c r="O137" i="13"/>
  <c r="O138" i="13"/>
  <c r="O139" i="13"/>
  <c r="L140" i="13"/>
  <c r="O140" i="13"/>
  <c r="L141" i="13"/>
  <c r="O141" i="13"/>
  <c r="L142" i="13"/>
  <c r="O142" i="13"/>
  <c r="O143" i="13"/>
  <c r="L144" i="13"/>
  <c r="O144" i="13"/>
  <c r="L145" i="13"/>
  <c r="O145" i="13"/>
  <c r="O146" i="13"/>
  <c r="L147" i="13"/>
  <c r="O147" i="13"/>
  <c r="L148" i="13"/>
  <c r="O148" i="13"/>
  <c r="L149" i="13"/>
  <c r="O149" i="13"/>
  <c r="L150" i="13"/>
  <c r="O150" i="13"/>
  <c r="L151" i="13"/>
  <c r="O151" i="13"/>
  <c r="L152" i="13"/>
  <c r="O152" i="13"/>
  <c r="L153" i="13"/>
  <c r="O153" i="13"/>
  <c r="L155" i="13"/>
  <c r="O155" i="13"/>
  <c r="O156" i="13"/>
  <c r="L157" i="13"/>
  <c r="O157" i="13"/>
  <c r="L158" i="13"/>
  <c r="O158" i="13"/>
  <c r="L159" i="13"/>
  <c r="O159" i="13"/>
  <c r="O160" i="13"/>
  <c r="L161" i="13"/>
  <c r="O161" i="13"/>
  <c r="L162" i="13"/>
  <c r="O162" i="13"/>
  <c r="L163" i="13"/>
  <c r="O163" i="13"/>
  <c r="L164" i="13"/>
  <c r="O164" i="13"/>
  <c r="L165" i="13"/>
  <c r="O165" i="13"/>
  <c r="L166" i="13"/>
  <c r="O166" i="13"/>
  <c r="L167" i="13"/>
  <c r="O167" i="13"/>
  <c r="L168" i="13"/>
  <c r="O168" i="13"/>
  <c r="L169" i="13"/>
  <c r="O169" i="13"/>
  <c r="O171" i="13"/>
  <c r="L172" i="13"/>
  <c r="O172" i="13"/>
  <c r="L173" i="13"/>
  <c r="O173" i="13"/>
  <c r="L174" i="13"/>
  <c r="O174" i="13"/>
  <c r="L175" i="13"/>
  <c r="O175" i="13"/>
  <c r="L176" i="13"/>
  <c r="O176" i="13"/>
  <c r="L177" i="13"/>
  <c r="O177" i="13"/>
  <c r="L178" i="13"/>
  <c r="O178" i="13"/>
  <c r="L179" i="13"/>
  <c r="O179" i="13"/>
  <c r="O180" i="13"/>
  <c r="K6" i="13"/>
  <c r="K7" i="13"/>
  <c r="K8" i="13"/>
  <c r="K9" i="13"/>
  <c r="K10" i="13"/>
  <c r="K12" i="13"/>
  <c r="K13" i="13"/>
  <c r="K15" i="13"/>
  <c r="K16" i="13"/>
  <c r="K17" i="13"/>
  <c r="K19" i="13"/>
  <c r="K20" i="13"/>
  <c r="K21" i="13"/>
  <c r="K23" i="13"/>
  <c r="K24" i="13"/>
  <c r="K25" i="13"/>
  <c r="K26" i="13"/>
  <c r="K27" i="13"/>
  <c r="K28" i="13"/>
  <c r="K29" i="13"/>
  <c r="K30" i="13"/>
  <c r="K31" i="13"/>
  <c r="K32" i="13"/>
  <c r="K33" i="13"/>
  <c r="K34" i="13"/>
  <c r="K35" i="13"/>
  <c r="K36" i="13"/>
  <c r="K37" i="13"/>
  <c r="K38" i="13"/>
  <c r="K40" i="13"/>
  <c r="K41" i="13"/>
  <c r="K42" i="13"/>
  <c r="K43" i="13"/>
  <c r="K46" i="13"/>
  <c r="N46" i="13"/>
  <c r="K47" i="13"/>
  <c r="N47" i="13"/>
  <c r="N49" i="13"/>
  <c r="K50" i="13"/>
  <c r="N50" i="13"/>
  <c r="N51" i="13"/>
  <c r="K52" i="13"/>
  <c r="N52" i="13"/>
  <c r="K53" i="13"/>
  <c r="N53" i="13"/>
  <c r="K54" i="13"/>
  <c r="N54" i="13"/>
  <c r="K55" i="13"/>
  <c r="N55" i="13"/>
  <c r="K56" i="13"/>
  <c r="N56" i="13"/>
  <c r="K57" i="13"/>
  <c r="N57" i="13"/>
  <c r="K58" i="13"/>
  <c r="N58" i="13"/>
  <c r="K59" i="13"/>
  <c r="N59" i="13"/>
  <c r="K60" i="13"/>
  <c r="N60" i="13"/>
  <c r="N61" i="13"/>
  <c r="K62" i="13"/>
  <c r="N62" i="13"/>
  <c r="K63" i="13"/>
  <c r="N63" i="13"/>
  <c r="K64" i="13"/>
  <c r="N64" i="13"/>
  <c r="K65" i="13"/>
  <c r="N65" i="13"/>
  <c r="K66" i="13"/>
  <c r="N66" i="13"/>
  <c r="K67" i="13"/>
  <c r="N67" i="13"/>
  <c r="K68" i="13"/>
  <c r="N68" i="13"/>
  <c r="K69" i="13"/>
  <c r="N69" i="13"/>
  <c r="K70" i="13"/>
  <c r="N70" i="13"/>
  <c r="K71" i="13"/>
  <c r="N71" i="13"/>
  <c r="N72" i="13"/>
  <c r="K73" i="13"/>
  <c r="N73" i="13"/>
  <c r="K74" i="13"/>
  <c r="N74" i="13"/>
  <c r="N75" i="13"/>
  <c r="N76" i="13"/>
  <c r="K77" i="13"/>
  <c r="N77" i="13"/>
  <c r="K78" i="13"/>
  <c r="N78" i="13"/>
  <c r="K79" i="13"/>
  <c r="N79" i="13"/>
  <c r="K80" i="13"/>
  <c r="N80" i="13"/>
  <c r="K81" i="13"/>
  <c r="N81" i="13"/>
  <c r="K82" i="13"/>
  <c r="N82" i="13"/>
  <c r="K83" i="13"/>
  <c r="N83" i="13"/>
  <c r="K84" i="13"/>
  <c r="N84" i="13"/>
  <c r="K85" i="13"/>
  <c r="N85" i="13"/>
  <c r="K86" i="13"/>
  <c r="N86" i="13"/>
  <c r="N87" i="13"/>
  <c r="K88" i="13"/>
  <c r="N88" i="13"/>
  <c r="K89" i="13"/>
  <c r="N89" i="13"/>
  <c r="K90" i="13"/>
  <c r="N90" i="13"/>
  <c r="N91" i="13"/>
  <c r="K92" i="13"/>
  <c r="N92" i="13"/>
  <c r="K93" i="13"/>
  <c r="N93" i="13"/>
  <c r="K94" i="13"/>
  <c r="N94" i="13"/>
  <c r="K95" i="13"/>
  <c r="N95" i="13"/>
  <c r="K96" i="13"/>
  <c r="N96" i="13"/>
  <c r="K97" i="13"/>
  <c r="N97" i="13"/>
  <c r="K98" i="13"/>
  <c r="N98" i="13"/>
  <c r="N100" i="13"/>
  <c r="K114" i="13"/>
  <c r="N114" i="13"/>
  <c r="K115" i="13"/>
  <c r="N115" i="13"/>
  <c r="K116" i="13"/>
  <c r="N116" i="13"/>
  <c r="K117" i="13"/>
  <c r="N117" i="13"/>
  <c r="K118" i="13"/>
  <c r="N118" i="13"/>
  <c r="K119" i="13"/>
  <c r="N119" i="13"/>
  <c r="K120" i="13"/>
  <c r="N120" i="13"/>
  <c r="K121" i="13"/>
  <c r="N121" i="13"/>
  <c r="K122" i="13"/>
  <c r="N122" i="13"/>
  <c r="K123" i="13"/>
  <c r="N123" i="13"/>
  <c r="K124" i="13"/>
  <c r="N124" i="13"/>
  <c r="K125" i="13"/>
  <c r="N125" i="13"/>
  <c r="K126" i="13"/>
  <c r="N126" i="13"/>
  <c r="K127" i="13"/>
  <c r="N127" i="13"/>
  <c r="N128" i="13"/>
  <c r="N129" i="13"/>
  <c r="N130" i="13"/>
  <c r="K131" i="13"/>
  <c r="N131" i="13"/>
  <c r="K132" i="13"/>
  <c r="N132" i="13"/>
  <c r="K133" i="13"/>
  <c r="N133" i="13"/>
  <c r="N134" i="13"/>
  <c r="K135" i="13"/>
  <c r="N135" i="13"/>
  <c r="K136" i="13"/>
  <c r="N136" i="13"/>
  <c r="K137" i="13"/>
  <c r="N137" i="13"/>
  <c r="N138" i="13"/>
  <c r="N139" i="13"/>
  <c r="K140" i="13"/>
  <c r="N140" i="13"/>
  <c r="K141" i="13"/>
  <c r="N141" i="13"/>
  <c r="K142" i="13"/>
  <c r="N142" i="13"/>
  <c r="N143" i="13"/>
  <c r="K144" i="13"/>
  <c r="N144" i="13"/>
  <c r="K145" i="13"/>
  <c r="N145" i="13"/>
  <c r="N146" i="13"/>
  <c r="K147" i="13"/>
  <c r="N147" i="13"/>
  <c r="K148" i="13"/>
  <c r="N148" i="13"/>
  <c r="K149" i="13"/>
  <c r="N149" i="13"/>
  <c r="K150" i="13"/>
  <c r="N150" i="13"/>
  <c r="K151" i="13"/>
  <c r="N151" i="13"/>
  <c r="K152" i="13"/>
  <c r="N152" i="13"/>
  <c r="K153" i="13"/>
  <c r="N153" i="13"/>
  <c r="K155" i="13"/>
  <c r="N155" i="13"/>
  <c r="N156" i="13"/>
  <c r="K157" i="13"/>
  <c r="N157" i="13"/>
  <c r="K158" i="13"/>
  <c r="N158" i="13"/>
  <c r="K159" i="13"/>
  <c r="N159" i="13"/>
  <c r="N160" i="13"/>
  <c r="K161" i="13"/>
  <c r="N161" i="13"/>
  <c r="K162" i="13"/>
  <c r="N162" i="13"/>
  <c r="K163" i="13"/>
  <c r="N163" i="13"/>
  <c r="K164" i="13"/>
  <c r="N164" i="13"/>
  <c r="K165" i="13"/>
  <c r="N165" i="13"/>
  <c r="K166" i="13"/>
  <c r="N166" i="13"/>
  <c r="K167" i="13"/>
  <c r="N167" i="13"/>
  <c r="K168" i="13"/>
  <c r="N168" i="13"/>
  <c r="K169" i="13"/>
  <c r="N169" i="13"/>
  <c r="N171" i="13"/>
  <c r="K172" i="13"/>
  <c r="N172" i="13"/>
  <c r="K173" i="13"/>
  <c r="N173" i="13"/>
  <c r="K174" i="13"/>
  <c r="N174" i="13"/>
  <c r="K175" i="13"/>
  <c r="N175" i="13"/>
  <c r="K176" i="13"/>
  <c r="N176" i="13"/>
  <c r="K177" i="13"/>
  <c r="N177" i="13"/>
  <c r="K178" i="13"/>
  <c r="N178" i="13"/>
  <c r="K179" i="13"/>
  <c r="N179" i="13"/>
  <c r="N180" i="13"/>
  <c r="L180" i="13"/>
  <c r="K180" i="13"/>
  <c r="I170" i="13"/>
  <c r="I154" i="13"/>
  <c r="I99" i="13"/>
  <c r="I48" i="13"/>
  <c r="I180" i="13"/>
  <c r="I179" i="13"/>
  <c r="I178" i="13"/>
  <c r="I177" i="13"/>
  <c r="I176" i="13"/>
  <c r="I175" i="13"/>
  <c r="I174" i="13"/>
  <c r="I173" i="13"/>
  <c r="I172" i="13"/>
  <c r="L170" i="13"/>
  <c r="K170" i="13"/>
  <c r="I169" i="13"/>
  <c r="I168" i="13"/>
  <c r="I167" i="13"/>
  <c r="I166" i="13"/>
  <c r="I165" i="13"/>
  <c r="I164" i="13"/>
  <c r="I163" i="13"/>
  <c r="I162" i="13"/>
  <c r="I161" i="13"/>
  <c r="I159" i="13"/>
  <c r="I158" i="13"/>
  <c r="I157" i="13"/>
  <c r="I155" i="13"/>
  <c r="L154" i="13"/>
  <c r="K154" i="13"/>
  <c r="I153" i="13"/>
  <c r="I152" i="13"/>
  <c r="I151" i="13"/>
  <c r="I150" i="13"/>
  <c r="I149" i="13"/>
  <c r="I148" i="13"/>
  <c r="I147" i="13"/>
  <c r="I145" i="13"/>
  <c r="I144" i="13"/>
  <c r="I142" i="13"/>
  <c r="I141" i="13"/>
  <c r="I140" i="13"/>
  <c r="I137" i="13"/>
  <c r="I136" i="13"/>
  <c r="I135" i="13"/>
  <c r="I133" i="13"/>
  <c r="I132" i="13"/>
  <c r="I131" i="13"/>
  <c r="I129"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98" i="13"/>
  <c r="I97" i="13"/>
  <c r="I96" i="13"/>
  <c r="I95" i="13"/>
  <c r="I94" i="13"/>
  <c r="I93" i="13"/>
  <c r="I92" i="13"/>
  <c r="I90" i="13"/>
  <c r="I89" i="13"/>
  <c r="I88" i="13"/>
  <c r="I86" i="13"/>
  <c r="I85" i="13"/>
  <c r="I84" i="13"/>
  <c r="I83" i="13"/>
  <c r="I82" i="13"/>
  <c r="I81" i="13"/>
  <c r="I80" i="13"/>
  <c r="I79" i="13"/>
  <c r="I78" i="13"/>
  <c r="I77" i="13"/>
  <c r="I74" i="13"/>
  <c r="I73" i="13"/>
  <c r="I71" i="13"/>
  <c r="I70" i="13"/>
  <c r="I69" i="13"/>
  <c r="I68" i="13"/>
  <c r="I67" i="13"/>
  <c r="I66" i="13"/>
  <c r="I65" i="13"/>
  <c r="I64" i="13"/>
  <c r="I63" i="13"/>
  <c r="I62" i="13"/>
  <c r="I60" i="13"/>
  <c r="I59" i="13"/>
  <c r="I58" i="13"/>
  <c r="I57" i="13"/>
  <c r="I56" i="13"/>
  <c r="I55" i="13"/>
  <c r="I54" i="13"/>
  <c r="I53" i="13"/>
  <c r="I52" i="13"/>
  <c r="I50" i="13"/>
  <c r="L48" i="13"/>
  <c r="K48" i="13"/>
  <c r="I47" i="13"/>
  <c r="I46" i="13"/>
  <c r="I45" i="13"/>
  <c r="I43" i="13"/>
  <c r="I42" i="13"/>
  <c r="I41" i="13"/>
  <c r="I40"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L4" i="13"/>
  <c r="K4" i="13"/>
  <c r="J4" i="11"/>
  <c r="K25" i="11" s="1"/>
  <c r="K41" i="11"/>
  <c r="L41" i="11"/>
  <c r="BD80" i="12"/>
  <c r="BF86" i="12" s="1"/>
  <c r="BD4" i="12"/>
  <c r="BE16" i="12" s="1"/>
  <c r="L4" i="6"/>
  <c r="BF88" i="12"/>
  <c r="BF132" i="12"/>
  <c r="BF20" i="12"/>
  <c r="BF21" i="12"/>
  <c r="BE82" i="12"/>
  <c r="BE83" i="12"/>
  <c r="BE84" i="12"/>
  <c r="BE85" i="12"/>
  <c r="BE88" i="12"/>
  <c r="BE89" i="12"/>
  <c r="BE90" i="12"/>
  <c r="BE93" i="12"/>
  <c r="BE94" i="12"/>
  <c r="BE96" i="12"/>
  <c r="BE97" i="12"/>
  <c r="BE98" i="12"/>
  <c r="BE99" i="12"/>
  <c r="BE100" i="12"/>
  <c r="BE104" i="12"/>
  <c r="BE105" i="12"/>
  <c r="BE106" i="12"/>
  <c r="BE110" i="12"/>
  <c r="BE112" i="12"/>
  <c r="BE113" i="12"/>
  <c r="BE114" i="12"/>
  <c r="BE116" i="12"/>
  <c r="BE117" i="12"/>
  <c r="BE118" i="12"/>
  <c r="BE122" i="12"/>
  <c r="BE123" i="12"/>
  <c r="BE129" i="12"/>
  <c r="BE132" i="12"/>
  <c r="BE133" i="12"/>
  <c r="BE20" i="12"/>
  <c r="BE21" i="12"/>
  <c r="L6" i="11"/>
  <c r="L8" i="11"/>
  <c r="L9" i="11"/>
  <c r="L10" i="11"/>
  <c r="L11" i="11"/>
  <c r="L12" i="11"/>
  <c r="L13" i="11"/>
  <c r="L14" i="11"/>
  <c r="L15" i="11"/>
  <c r="L16" i="11"/>
  <c r="L17" i="11"/>
  <c r="L18" i="11"/>
  <c r="L19" i="11"/>
  <c r="L20" i="11"/>
  <c r="L21" i="11"/>
  <c r="L22" i="11"/>
  <c r="L27" i="11"/>
  <c r="L28" i="11"/>
  <c r="L30" i="11"/>
  <c r="L35" i="11"/>
  <c r="L36" i="11"/>
  <c r="L37" i="11"/>
  <c r="L38" i="11"/>
  <c r="L42" i="11"/>
  <c r="L43" i="11"/>
  <c r="L45" i="11"/>
  <c r="L49" i="11"/>
  <c r="K6" i="11"/>
  <c r="K7" i="11"/>
  <c r="K8" i="11"/>
  <c r="K9" i="11"/>
  <c r="K10" i="11"/>
  <c r="K11" i="11"/>
  <c r="K12" i="11"/>
  <c r="K13" i="11"/>
  <c r="K14" i="11"/>
  <c r="K15" i="11"/>
  <c r="K16" i="11"/>
  <c r="K17" i="11"/>
  <c r="K18" i="11"/>
  <c r="K19" i="11"/>
  <c r="K20" i="11"/>
  <c r="K21" i="11"/>
  <c r="K22" i="11"/>
  <c r="K23" i="11"/>
  <c r="K24" i="11"/>
  <c r="K27" i="11"/>
  <c r="K28" i="11"/>
  <c r="K29" i="11"/>
  <c r="K30" i="11"/>
  <c r="K31" i="11"/>
  <c r="K32" i="11"/>
  <c r="K33" i="11"/>
  <c r="K34" i="11"/>
  <c r="K35" i="11"/>
  <c r="K36" i="11"/>
  <c r="K37" i="11"/>
  <c r="K38" i="11"/>
  <c r="K39" i="11"/>
  <c r="K40" i="11"/>
  <c r="K42" i="11"/>
  <c r="K43" i="11"/>
  <c r="K44" i="11"/>
  <c r="K45" i="11"/>
  <c r="K48" i="11"/>
  <c r="K49" i="11"/>
  <c r="N12" i="6"/>
  <c r="N20" i="6"/>
  <c r="N21" i="6"/>
  <c r="N82" i="6"/>
  <c r="L80" i="6"/>
  <c r="N83" i="6" s="1"/>
  <c r="N85" i="6"/>
  <c r="N88" i="6"/>
  <c r="N90" i="6"/>
  <c r="N93" i="6"/>
  <c r="N94" i="6"/>
  <c r="N96" i="6"/>
  <c r="N97" i="6"/>
  <c r="N98" i="6"/>
  <c r="N100" i="6"/>
  <c r="N132" i="6"/>
  <c r="N133" i="6"/>
  <c r="M20" i="6"/>
  <c r="M21" i="6"/>
  <c r="M82" i="6"/>
  <c r="M85" i="6"/>
  <c r="M88" i="6"/>
  <c r="M89" i="6"/>
  <c r="M90" i="6"/>
  <c r="M93" i="6"/>
  <c r="M94" i="6"/>
  <c r="M96" i="6"/>
  <c r="M97" i="6"/>
  <c r="M98" i="6"/>
  <c r="M100" i="6"/>
  <c r="M110" i="6"/>
  <c r="M112" i="6"/>
  <c r="M113" i="6"/>
  <c r="M114" i="6"/>
  <c r="M116" i="6"/>
  <c r="M117" i="6"/>
  <c r="M125" i="6"/>
  <c r="M126" i="6"/>
  <c r="M132" i="6"/>
  <c r="M133" i="6"/>
  <c r="BF128" i="12" l="1"/>
  <c r="BF103" i="12"/>
  <c r="BF102" i="12"/>
  <c r="BE121" i="12"/>
  <c r="BE103" i="12"/>
  <c r="BE128" i="12"/>
  <c r="BF118" i="12"/>
  <c r="BF84" i="12"/>
  <c r="BF117" i="12"/>
  <c r="BF93" i="12"/>
  <c r="BE87" i="12"/>
  <c r="BF112" i="12"/>
  <c r="BF99" i="12"/>
  <c r="BF90" i="12"/>
  <c r="BE134" i="12"/>
  <c r="BE125" i="12"/>
  <c r="BE92" i="12"/>
  <c r="BE86" i="12"/>
  <c r="BF110" i="12"/>
  <c r="BF98" i="12"/>
  <c r="BF89" i="12"/>
  <c r="BE91" i="12"/>
  <c r="BF134" i="12"/>
  <c r="BF123" i="12"/>
  <c r="BF108" i="12"/>
  <c r="BF97" i="12"/>
  <c r="BF133" i="12"/>
  <c r="BF104" i="12"/>
  <c r="BF94" i="12"/>
  <c r="BF85" i="12"/>
  <c r="BE108" i="12"/>
  <c r="BE102" i="12"/>
  <c r="BF131" i="12"/>
  <c r="BF126" i="12"/>
  <c r="BF122" i="12"/>
  <c r="BF116" i="12"/>
  <c r="BF107" i="12"/>
  <c r="BF101" i="12"/>
  <c r="BF92" i="12"/>
  <c r="BF83" i="12"/>
  <c r="BE131" i="12"/>
  <c r="BE126" i="12"/>
  <c r="BE107" i="12"/>
  <c r="BE101" i="12"/>
  <c r="BE95" i="12"/>
  <c r="BF130" i="12"/>
  <c r="BF114" i="12"/>
  <c r="BF106" i="12"/>
  <c r="BF100" i="12"/>
  <c r="BF96" i="12"/>
  <c r="BF91" i="12"/>
  <c r="BF87" i="12"/>
  <c r="BF82" i="12"/>
  <c r="BD159" i="12"/>
  <c r="BE130" i="12"/>
  <c r="BF129" i="12"/>
  <c r="BF125" i="12"/>
  <c r="BF121" i="12"/>
  <c r="BF113" i="12"/>
  <c r="BF105" i="12"/>
  <c r="BF95" i="12"/>
  <c r="BF8" i="12"/>
  <c r="BF11" i="12"/>
  <c r="BF15" i="12"/>
  <c r="BF19" i="12"/>
  <c r="BE7" i="12"/>
  <c r="BE10" i="12"/>
  <c r="BE14" i="12"/>
  <c r="BE17" i="12"/>
  <c r="BF6" i="12"/>
  <c r="BF9" i="12"/>
  <c r="BF12" i="12"/>
  <c r="BF16" i="12"/>
  <c r="BE8" i="12"/>
  <c r="BE11" i="12"/>
  <c r="BE15" i="12"/>
  <c r="BE19" i="12"/>
  <c r="BF17" i="12"/>
  <c r="BF14" i="12"/>
  <c r="BE9" i="12"/>
  <c r="BF7" i="12"/>
  <c r="BE12" i="12"/>
  <c r="BF10" i="12"/>
  <c r="BE6" i="12"/>
  <c r="N14" i="6"/>
  <c r="L23" i="11"/>
  <c r="L26" i="11"/>
  <c r="L29" i="11"/>
  <c r="K47" i="11"/>
  <c r="J187" i="11"/>
  <c r="L48" i="11"/>
  <c r="L32" i="11"/>
  <c r="L108" i="11"/>
  <c r="L44" i="11"/>
  <c r="L40" i="11"/>
  <c r="L34" i="11"/>
  <c r="L31" i="11"/>
  <c r="L25" i="11"/>
  <c r="L7" i="11"/>
  <c r="K108" i="11"/>
  <c r="L47" i="11"/>
  <c r="L39" i="11"/>
  <c r="L33" i="11"/>
  <c r="L24" i="11"/>
  <c r="K26" i="11"/>
  <c r="N7" i="6"/>
  <c r="M12" i="6"/>
  <c r="N6" i="6"/>
  <c r="M17" i="6"/>
  <c r="M6" i="6"/>
  <c r="M123" i="6"/>
  <c r="M106" i="6"/>
  <c r="N125" i="6"/>
  <c r="N110" i="6"/>
  <c r="M128" i="6"/>
  <c r="N134" i="6"/>
  <c r="N19" i="6"/>
  <c r="M105" i="6"/>
  <c r="M87" i="6"/>
  <c r="M9" i="6"/>
  <c r="M134" i="6"/>
  <c r="M102" i="6"/>
  <c r="M8" i="6"/>
  <c r="N129" i="6"/>
  <c r="N16" i="6"/>
  <c r="M11" i="6"/>
  <c r="M7" i="6"/>
  <c r="N106" i="6"/>
  <c r="M16" i="6"/>
  <c r="N10" i="6"/>
  <c r="M131" i="6"/>
  <c r="M19" i="6"/>
  <c r="M14" i="6"/>
  <c r="M10" i="6"/>
  <c r="N101" i="6"/>
  <c r="N15" i="6"/>
  <c r="N9" i="6"/>
  <c r="N91" i="6"/>
  <c r="N84" i="6"/>
  <c r="N87" i="6"/>
  <c r="N99" i="6"/>
  <c r="N102" i="6"/>
  <c r="N105" i="6"/>
  <c r="N108" i="6"/>
  <c r="N112" i="6"/>
  <c r="N126" i="6"/>
  <c r="M83" i="6"/>
  <c r="M86" i="6"/>
  <c r="M92" i="6"/>
  <c r="M95" i="6"/>
  <c r="M101" i="6"/>
  <c r="M104" i="6"/>
  <c r="M107" i="6"/>
  <c r="N116" i="6"/>
  <c r="N123" i="6"/>
  <c r="N130" i="6"/>
  <c r="M118" i="6"/>
  <c r="M122" i="6"/>
  <c r="N114" i="6"/>
  <c r="N86" i="6"/>
  <c r="N118" i="6"/>
  <c r="N104" i="6"/>
  <c r="N128" i="6"/>
  <c r="M121" i="6"/>
  <c r="M103" i="6"/>
  <c r="M91" i="6"/>
  <c r="M84" i="6"/>
  <c r="N117" i="6"/>
  <c r="N113" i="6"/>
  <c r="N107" i="6"/>
  <c r="N103" i="6"/>
  <c r="N95" i="6"/>
  <c r="N92" i="6"/>
  <c r="N89" i="6"/>
  <c r="M130" i="6"/>
  <c r="N122" i="6"/>
  <c r="M108" i="6"/>
  <c r="M99" i="6"/>
  <c r="M129" i="6"/>
  <c r="N131" i="6"/>
  <c r="N121" i="6"/>
  <c r="N11" i="6"/>
  <c r="N8" i="6"/>
  <c r="M15" i="6"/>
  <c r="N17" i="6"/>
  <c r="BE80" i="12" l="1"/>
  <c r="BF80" i="12"/>
  <c r="BC150" i="12"/>
  <c r="K187" i="11"/>
  <c r="L187" i="11"/>
  <c r="BF4" i="12"/>
  <c r="BC15" i="12"/>
  <c r="BC8" i="12"/>
  <c r="BC16" i="12"/>
  <c r="BC126" i="12"/>
  <c r="BC106" i="12"/>
  <c r="BC99" i="12"/>
  <c r="BC90" i="12"/>
  <c r="BC96" i="12"/>
  <c r="BC114" i="12"/>
  <c r="BC132" i="12"/>
  <c r="BC10" i="12"/>
  <c r="BC19" i="12"/>
  <c r="BC134" i="12"/>
  <c r="BC121" i="12"/>
  <c r="BC104" i="12"/>
  <c r="BC95" i="12"/>
  <c r="BC87" i="12"/>
  <c r="BC82" i="12"/>
  <c r="BC100" i="12"/>
  <c r="BC6" i="12"/>
  <c r="BC12" i="12"/>
  <c r="BC21" i="12"/>
  <c r="BC130" i="12"/>
  <c r="BC108" i="12"/>
  <c r="BC102" i="12"/>
  <c r="BC92" i="12"/>
  <c r="BC85" i="12"/>
  <c r="BC89" i="12"/>
  <c r="BC112" i="12"/>
  <c r="BC123" i="12"/>
  <c r="BC7" i="12"/>
  <c r="BC107" i="12"/>
  <c r="BC91" i="12"/>
  <c r="BC113" i="12"/>
  <c r="BC88" i="12"/>
  <c r="BC116" i="12"/>
  <c r="BC11" i="12"/>
  <c r="BC103" i="12"/>
  <c r="BC83" i="12"/>
  <c r="BC14" i="12"/>
  <c r="BC93" i="12"/>
  <c r="BC97" i="12"/>
  <c r="BC98" i="12"/>
  <c r="BC9" i="12"/>
  <c r="BC105" i="12"/>
  <c r="BC80" i="12"/>
  <c r="BC131" i="12"/>
  <c r="BC86" i="12"/>
  <c r="BC117" i="12"/>
  <c r="BC84" i="12"/>
  <c r="BC17" i="12"/>
  <c r="BC4" i="12"/>
  <c r="BC133" i="12"/>
  <c r="BC128" i="12"/>
  <c r="BC122" i="12"/>
  <c r="BC129" i="12"/>
  <c r="BC118" i="12"/>
  <c r="BC101" i="12"/>
  <c r="BC125" i="12"/>
  <c r="BC94" i="12"/>
  <c r="BC18" i="12"/>
  <c r="BC20" i="12"/>
  <c r="BC110" i="12"/>
  <c r="BE4" i="12"/>
  <c r="I186" i="11"/>
  <c r="I180" i="11"/>
  <c r="I185" i="11"/>
  <c r="I182" i="11"/>
  <c r="I184" i="11"/>
  <c r="I183" i="11"/>
  <c r="I181" i="11"/>
  <c r="I172" i="11"/>
  <c r="I164" i="11"/>
  <c r="I176" i="11"/>
  <c r="I169" i="11"/>
  <c r="I175" i="11"/>
  <c r="I173" i="11"/>
  <c r="I177" i="11"/>
  <c r="I171" i="11"/>
  <c r="I168" i="11"/>
  <c r="I174" i="11"/>
  <c r="I167" i="11"/>
  <c r="I166" i="11"/>
  <c r="I163" i="11"/>
  <c r="I115" i="11"/>
  <c r="I107" i="11"/>
  <c r="I101" i="11"/>
  <c r="I93" i="11"/>
  <c r="I86" i="11"/>
  <c r="I80" i="11"/>
  <c r="I71" i="11"/>
  <c r="I65" i="11"/>
  <c r="I59" i="11"/>
  <c r="I50" i="11"/>
  <c r="I106" i="11"/>
  <c r="I100" i="11"/>
  <c r="I92" i="11"/>
  <c r="I85" i="11"/>
  <c r="I79" i="11"/>
  <c r="I70" i="11"/>
  <c r="I64" i="11"/>
  <c r="I60" i="11"/>
  <c r="I87" i="11"/>
  <c r="I52" i="11"/>
  <c r="I105" i="11"/>
  <c r="I99" i="11"/>
  <c r="I91" i="11"/>
  <c r="I84" i="11"/>
  <c r="I76" i="11"/>
  <c r="I69" i="11"/>
  <c r="I55" i="11"/>
  <c r="I61" i="11"/>
  <c r="I102" i="11"/>
  <c r="I72" i="11"/>
  <c r="I104" i="11"/>
  <c r="I96" i="11"/>
  <c r="I90" i="11"/>
  <c r="I83" i="11"/>
  <c r="I75" i="11"/>
  <c r="I68" i="11"/>
  <c r="I56" i="11"/>
  <c r="I62" i="11"/>
  <c r="I81" i="11"/>
  <c r="I58" i="11"/>
  <c r="I103" i="11"/>
  <c r="I97" i="11"/>
  <c r="I88" i="11"/>
  <c r="I82" i="11"/>
  <c r="I73" i="11"/>
  <c r="I67" i="11"/>
  <c r="I57" i="11"/>
  <c r="I54" i="11"/>
  <c r="I94" i="11"/>
  <c r="I66" i="11"/>
  <c r="I48" i="11"/>
  <c r="I126" i="11"/>
  <c r="I142" i="11"/>
  <c r="I153" i="11"/>
  <c r="I162" i="11"/>
  <c r="I29" i="11"/>
  <c r="I122" i="11"/>
  <c r="I23" i="11"/>
  <c r="I144" i="11"/>
  <c r="I17" i="11"/>
  <c r="I31" i="11"/>
  <c r="I32" i="11"/>
  <c r="I28" i="11"/>
  <c r="I43" i="11"/>
  <c r="I141" i="11"/>
  <c r="I123" i="11"/>
  <c r="I131" i="11"/>
  <c r="I26" i="11"/>
  <c r="I12" i="11"/>
  <c r="I47" i="11"/>
  <c r="I118" i="11"/>
  <c r="I36" i="11"/>
  <c r="I132" i="11"/>
  <c r="I119" i="11"/>
  <c r="I18" i="11"/>
  <c r="I13" i="11"/>
  <c r="I108" i="11"/>
  <c r="I44" i="11"/>
  <c r="I42" i="11"/>
  <c r="I45" i="11"/>
  <c r="I33" i="11"/>
  <c r="I114" i="11"/>
  <c r="I111" i="11"/>
  <c r="I16" i="11"/>
  <c r="I38" i="11"/>
  <c r="I151" i="11"/>
  <c r="I24" i="11"/>
  <c r="I125" i="11"/>
  <c r="I154" i="11"/>
  <c r="I113" i="11"/>
  <c r="I19" i="11"/>
  <c r="I133" i="11"/>
  <c r="I156" i="11"/>
  <c r="I37" i="11"/>
  <c r="I135" i="11"/>
  <c r="I145" i="11"/>
  <c r="I134" i="11"/>
  <c r="I34" i="11"/>
  <c r="I149" i="11"/>
  <c r="I130" i="11"/>
  <c r="I20" i="11"/>
  <c r="I117" i="11"/>
  <c r="I4" i="11"/>
  <c r="I8" i="11"/>
  <c r="I146" i="11"/>
  <c r="I7" i="11"/>
  <c r="I136" i="11"/>
  <c r="I138" i="11"/>
  <c r="I6" i="11"/>
  <c r="I124" i="11"/>
  <c r="I150" i="11"/>
  <c r="I30" i="11"/>
  <c r="I35" i="11"/>
  <c r="I14" i="11"/>
  <c r="I110" i="11"/>
  <c r="I112" i="11"/>
  <c r="I15" i="11"/>
  <c r="I116" i="11"/>
  <c r="I41" i="11"/>
  <c r="I121" i="11"/>
  <c r="I40" i="11"/>
  <c r="I128" i="11"/>
  <c r="I22" i="11"/>
  <c r="I140" i="11"/>
  <c r="I49" i="11"/>
  <c r="I27" i="11"/>
  <c r="I9" i="11"/>
  <c r="I10" i="11"/>
  <c r="I39" i="11"/>
  <c r="I129" i="11"/>
  <c r="I161" i="11"/>
  <c r="I160" i="11"/>
  <c r="I11" i="11"/>
  <c r="I120" i="11"/>
  <c r="I157" i="11"/>
  <c r="I159" i="11"/>
  <c r="I127" i="11"/>
  <c r="I158" i="11"/>
  <c r="I25" i="11"/>
  <c r="I21" i="11"/>
  <c r="L4" i="11"/>
  <c r="K4" i="11"/>
  <c r="M80" i="6"/>
  <c r="N80" i="6"/>
  <c r="N4" i="6"/>
  <c r="M4" i="6"/>
  <c r="BC159" i="12" l="1"/>
  <c r="I187" i="11"/>
  <c r="L159" i="6" l="1"/>
  <c r="K163" i="6" l="1"/>
  <c r="K164" i="6"/>
  <c r="K162" i="6"/>
  <c r="M159" i="6"/>
  <c r="N159" i="6"/>
  <c r="K158" i="6"/>
  <c r="K152" i="6"/>
  <c r="K145" i="6"/>
  <c r="K138" i="6"/>
  <c r="K155" i="6"/>
  <c r="K147" i="6"/>
  <c r="K146" i="6"/>
  <c r="K157" i="6"/>
  <c r="K144" i="6"/>
  <c r="K136" i="6"/>
  <c r="K148" i="6"/>
  <c r="K140" i="6"/>
  <c r="K139" i="6"/>
  <c r="K156" i="6"/>
  <c r="K149" i="6"/>
  <c r="K143" i="6"/>
  <c r="K150" i="6"/>
  <c r="K141" i="6"/>
  <c r="K153" i="6"/>
  <c r="K154" i="6"/>
  <c r="K135" i="6"/>
  <c r="K20" i="6"/>
  <c r="K123" i="6"/>
  <c r="K106" i="6"/>
  <c r="K6" i="6"/>
  <c r="K131" i="6"/>
  <c r="K96" i="6"/>
  <c r="K105" i="6"/>
  <c r="K101" i="6"/>
  <c r="K128" i="6"/>
  <c r="K125" i="6"/>
  <c r="K84" i="6"/>
  <c r="K94" i="6"/>
  <c r="K85" i="6"/>
  <c r="K121" i="6"/>
  <c r="K116" i="6"/>
  <c r="K107" i="6"/>
  <c r="K103" i="6"/>
  <c r="K126" i="6"/>
  <c r="K118" i="6"/>
  <c r="K21" i="6"/>
  <c r="K93" i="6"/>
  <c r="K7" i="6"/>
  <c r="K9" i="6"/>
  <c r="K90" i="6"/>
  <c r="K134" i="6"/>
  <c r="K91" i="6"/>
  <c r="K11" i="6"/>
  <c r="K132" i="6"/>
  <c r="K102" i="6"/>
  <c r="K92" i="6"/>
  <c r="K82" i="6"/>
  <c r="K15" i="6"/>
  <c r="K8" i="6"/>
  <c r="K122" i="6"/>
  <c r="K88" i="6"/>
  <c r="K98" i="6"/>
  <c r="K10" i="6"/>
  <c r="K129" i="6"/>
  <c r="K108" i="6"/>
  <c r="K113" i="6"/>
  <c r="K112" i="6"/>
  <c r="K89" i="6"/>
  <c r="K130" i="6"/>
  <c r="K19" i="6"/>
  <c r="K104" i="6"/>
  <c r="K133" i="6"/>
  <c r="K17" i="6"/>
  <c r="K95" i="6"/>
  <c r="K86" i="6"/>
  <c r="K87" i="6"/>
  <c r="K80" i="6"/>
  <c r="K14" i="6"/>
  <c r="K117" i="6"/>
  <c r="K110" i="6"/>
  <c r="K114" i="6"/>
  <c r="K100" i="6"/>
  <c r="K12" i="6"/>
  <c r="K83" i="6"/>
  <c r="K16" i="6"/>
  <c r="K4" i="6"/>
  <c r="K97" i="6"/>
  <c r="K99" i="6"/>
  <c r="K15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david.tsai</author>
    <author>Marcelo dos santos Cremer</author>
    <author>Marcelo Cremer</author>
    <author>Vinicius Sousa</author>
    <author/>
  </authors>
  <commentList>
    <comment ref="C20" authorId="0" shapeId="0" xr:uid="{00000000-0006-0000-0100-000002000000}">
      <text>
        <r>
          <rPr>
            <b/>
            <sz val="8"/>
            <color indexed="81"/>
            <rFont val="Segoe UI"/>
            <family val="2"/>
          </rPr>
          <t>david.tsai:</t>
        </r>
        <r>
          <rPr>
            <sz val="8"/>
            <color indexed="81"/>
            <rFont val="Segoe UI"/>
            <family val="2"/>
          </rPr>
          <t xml:space="preserve">
Sem identificação.</t>
        </r>
      </text>
    </comment>
    <comment ref="G20" authorId="1" shapeId="0" xr:uid="{00000000-0006-0000-0100-000003000000}">
      <text>
        <r>
          <rPr>
            <b/>
            <sz val="9"/>
            <color indexed="81"/>
            <rFont val="Tahoma"/>
            <family val="2"/>
          </rPr>
          <t>Quantidade de carvão das pilhas de rejeito não está disponível.</t>
        </r>
      </text>
    </comment>
    <comment ref="H20" authorId="1" shapeId="0" xr:uid="{00000000-0006-0000-0100-000004000000}">
      <text>
        <r>
          <rPr>
            <b/>
            <sz val="9"/>
            <color indexed="81"/>
            <rFont val="Tahoma"/>
            <family val="2"/>
          </rPr>
          <t>O Relatório assume que 50% do carvão das pilhas de rejeito se transformam em CO2.</t>
        </r>
      </text>
    </comment>
    <comment ref="I20" authorId="1" shapeId="0" xr:uid="{00000000-0006-0000-0100-000005000000}">
      <text>
        <r>
          <rPr>
            <b/>
            <sz val="9"/>
            <color indexed="81"/>
            <rFont val="Tahoma"/>
            <family val="2"/>
          </rPr>
          <t>Levantar junto a ABCM os dados utilizados na elaboração das estimativas.</t>
        </r>
      </text>
    </comment>
    <comment ref="G21" authorId="1" shapeId="0" xr:uid="{00000000-0006-0000-0100-000006000000}">
      <text>
        <r>
          <rPr>
            <b/>
            <sz val="9"/>
            <color indexed="81"/>
            <rFont val="Tahoma"/>
            <family val="2"/>
          </rPr>
          <t>Os dados não são disponibilizados publicamente pela Petrobras.</t>
        </r>
      </text>
    </comment>
    <comment ref="H21" authorId="1" shapeId="0" xr:uid="{00000000-0006-0000-0100-000007000000}">
      <text>
        <r>
          <rPr>
            <b/>
            <sz val="9"/>
            <color indexed="81"/>
            <rFont val="Tahoma"/>
            <family val="2"/>
          </rPr>
          <t>Os fatores de emissão não estão explícitos no Relatório de Referência.</t>
        </r>
      </text>
    </comment>
    <comment ref="I21" authorId="1" shapeId="0" xr:uid="{00000000-0006-0000-0100-000008000000}">
      <text>
        <r>
          <rPr>
            <b/>
            <sz val="9"/>
            <color indexed="81"/>
            <rFont val="Tahoma"/>
            <family val="2"/>
          </rPr>
          <t>Levantar os dados necessários com a Petrobras.</t>
        </r>
      </text>
    </comment>
    <comment ref="G82" authorId="2" shapeId="0" xr:uid="{00000000-0006-0000-0100-000011000000}">
      <text>
        <r>
          <rPr>
            <b/>
            <sz val="9"/>
            <color indexed="81"/>
            <rFont val="Segoe UI"/>
            <family val="2"/>
          </rPr>
          <t>Para reprodução das estimativas na mesma qualidade do 2º Inventário, são necessários os dados  por planta</t>
        </r>
      </text>
    </comment>
    <comment ref="C83" authorId="0" shapeId="0" xr:uid="{00000000-0006-0000-0100-000012000000}">
      <text>
        <r>
          <rPr>
            <b/>
            <sz val="8"/>
            <color indexed="81"/>
            <rFont val="Segoe UI"/>
            <family val="2"/>
          </rPr>
          <t>david.tsai:</t>
        </r>
        <r>
          <rPr>
            <sz val="8"/>
            <color indexed="81"/>
            <rFont val="Segoe UI"/>
            <family val="2"/>
          </rPr>
          <t xml:space="preserve">
Sem identificação.</t>
        </r>
      </text>
    </comment>
    <comment ref="G84" authorId="2" shapeId="0" xr:uid="{00000000-0006-0000-0100-000014000000}">
      <text>
        <r>
          <rPr>
            <b/>
            <sz val="9"/>
            <color indexed="81"/>
            <rFont val="Segoe UI"/>
            <family val="2"/>
          </rPr>
          <t>Para reprodução das estimativas na mesma qualidade do 2º Inventário, são necessários os dados  por planta</t>
        </r>
      </text>
    </comment>
    <comment ref="G85" authorId="2" shapeId="0" xr:uid="{00000000-0006-0000-0100-000015000000}">
      <text>
        <r>
          <rPr>
            <b/>
            <sz val="9"/>
            <color indexed="81"/>
            <rFont val="Segoe UI"/>
            <family val="2"/>
          </rPr>
          <t>Para reprodução das estimativas na mesma qualidade do 2º Inventário, são necessários os dados  por planta</t>
        </r>
      </text>
    </comment>
    <comment ref="G86" authorId="2" shapeId="0" xr:uid="{00000000-0006-0000-0100-000016000000}">
      <text>
        <r>
          <rPr>
            <b/>
            <sz val="9"/>
            <color indexed="81"/>
            <rFont val="Segoe UI"/>
            <family val="2"/>
          </rPr>
          <t>Para reprodução das estimativas na mesma qualidade do 2º Inventário, são necessários os dados  por planta</t>
        </r>
      </text>
    </comment>
    <comment ref="G87" authorId="2" shapeId="0" xr:uid="{00000000-0006-0000-0100-000017000000}">
      <text>
        <r>
          <rPr>
            <b/>
            <sz val="9"/>
            <color indexed="81"/>
            <rFont val="Segoe UI"/>
            <family val="2"/>
          </rPr>
          <t>Para reprodução das estimativas na mesma qualidade do 2º Inventário, são necessários os dados  por planta</t>
        </r>
      </text>
    </comment>
    <comment ref="C88" authorId="0" shapeId="0" xr:uid="{00000000-0006-0000-0100-000018000000}">
      <text>
        <r>
          <rPr>
            <b/>
            <sz val="8"/>
            <color indexed="81"/>
            <rFont val="Segoe UI"/>
            <family val="2"/>
          </rPr>
          <t>david.tsai:</t>
        </r>
        <r>
          <rPr>
            <sz val="8"/>
            <color indexed="81"/>
            <rFont val="Segoe UI"/>
            <family val="2"/>
          </rPr>
          <t xml:space="preserve">
Sem identificação.</t>
        </r>
      </text>
    </comment>
    <comment ref="G88" authorId="2" shapeId="0" xr:uid="{00000000-0006-0000-0100-000019000000}">
      <text>
        <r>
          <rPr>
            <b/>
            <sz val="9"/>
            <color indexed="81"/>
            <rFont val="Segoe UI"/>
            <family val="2"/>
          </rPr>
          <t>Não há dados disponíveis (estaduais ou nacionais)</t>
        </r>
      </text>
    </comment>
    <comment ref="H88" authorId="2" shapeId="0" xr:uid="{00000000-0006-0000-0100-00001A000000}">
      <text>
        <r>
          <rPr>
            <b/>
            <sz val="9"/>
            <color indexed="81"/>
            <rFont val="Segoe UI"/>
            <family val="2"/>
          </rPr>
          <t>O fator de emissão não é informado no 2º Inventário</t>
        </r>
      </text>
    </comment>
    <comment ref="G90" authorId="2" shapeId="0" xr:uid="{00000000-0006-0000-0100-00001C000000}">
      <text>
        <r>
          <rPr>
            <b/>
            <sz val="9"/>
            <color indexed="81"/>
            <rFont val="Segoe UI"/>
            <family val="2"/>
          </rPr>
          <t>Para reprodução das estimativas na mesma qualidade do 2º Inventário, são necessários os dados  por planta</t>
        </r>
      </text>
    </comment>
    <comment ref="G93" authorId="2" shapeId="0" xr:uid="{00000000-0006-0000-0100-00001F000000}">
      <text>
        <r>
          <rPr>
            <b/>
            <sz val="9"/>
            <color indexed="81"/>
            <rFont val="Segoe UI"/>
            <family val="2"/>
          </rPr>
          <t>Para reprodução das estimativas na mesma qualidade do 2º Inventário, são necessários os dados  por planta</t>
        </r>
      </text>
    </comment>
    <comment ref="G94" authorId="2" shapeId="0" xr:uid="{00000000-0006-0000-0100-000020000000}">
      <text>
        <r>
          <rPr>
            <b/>
            <sz val="9"/>
            <color indexed="81"/>
            <rFont val="Segoe UI"/>
            <family val="2"/>
          </rPr>
          <t>Para reprodução das estimativas na mesma qualidade do 2º Inventário, são necessários os dados  por planta</t>
        </r>
      </text>
    </comment>
    <comment ref="G96" authorId="2" shapeId="0" xr:uid="{00000000-0006-0000-0100-000022000000}">
      <text>
        <r>
          <rPr>
            <b/>
            <sz val="9"/>
            <color indexed="81"/>
            <rFont val="Segoe UI"/>
            <family val="2"/>
          </rPr>
          <t>Não há dados disponíveis para o período a partir de 2008</t>
        </r>
      </text>
    </comment>
    <comment ref="G97" authorId="2" shapeId="0" xr:uid="{00000000-0006-0000-0100-000023000000}">
      <text>
        <r>
          <rPr>
            <b/>
            <sz val="9"/>
            <color indexed="81"/>
            <rFont val="Segoe UI"/>
            <family val="2"/>
          </rPr>
          <t>Não há dados disponíveis para o período a partir de 2008</t>
        </r>
      </text>
    </comment>
    <comment ref="G98" authorId="2" shapeId="0" xr:uid="{00000000-0006-0000-0100-000024000000}">
      <text>
        <r>
          <rPr>
            <b/>
            <sz val="9"/>
            <color indexed="81"/>
            <rFont val="Segoe UI"/>
            <family val="2"/>
          </rPr>
          <t>Não há dados disponíveis para o período a partir de 2008</t>
        </r>
      </text>
    </comment>
    <comment ref="G100" authorId="2" shapeId="0" xr:uid="{00000000-0006-0000-0100-000026000000}">
      <text>
        <r>
          <rPr>
            <b/>
            <sz val="9"/>
            <color indexed="81"/>
            <rFont val="Segoe UI"/>
            <family val="2"/>
          </rPr>
          <t>Não há dados disponíveis para o período a partir de 2008</t>
        </r>
      </text>
    </comment>
    <comment ref="G104" authorId="2" shapeId="0" xr:uid="{00000000-0006-0000-0100-00002A000000}">
      <text>
        <r>
          <rPr>
            <b/>
            <sz val="9"/>
            <color indexed="81"/>
            <rFont val="Segoe UI"/>
            <family val="2"/>
          </rPr>
          <t>Os dados disponíveis a partir de 2008 correspondem a toda produção física de polietileno, sem que seja feita desgregação por tipo</t>
        </r>
      </text>
    </comment>
    <comment ref="G105" authorId="2" shapeId="0" xr:uid="{00000000-0006-0000-0100-00002B000000}">
      <text>
        <r>
          <rPr>
            <b/>
            <sz val="9"/>
            <color indexed="81"/>
            <rFont val="Segoe UI"/>
            <family val="2"/>
          </rPr>
          <t>Os dados disponíveis a partir de 2008 correspondem a toda produção física de polietileno, sem que seja feita desgregação por tipo</t>
        </r>
      </text>
    </comment>
    <comment ref="G106" authorId="2" shapeId="0" xr:uid="{00000000-0006-0000-0100-00002C000000}">
      <text>
        <r>
          <rPr>
            <b/>
            <sz val="9"/>
            <color indexed="81"/>
            <rFont val="Segoe UI"/>
            <family val="2"/>
          </rPr>
          <t>Os dados disponíveis a partir de 2008 correspondem a toda produção física de polietileno, sem que seja feita desgregação por tipo</t>
        </r>
      </text>
    </comment>
    <comment ref="F110" authorId="2" shapeId="0" xr:uid="{00000000-0006-0000-0100-00002F000000}">
      <text>
        <r>
          <rPr>
            <b/>
            <sz val="9"/>
            <color indexed="81"/>
            <rFont val="Segoe UI"/>
            <family val="2"/>
          </rPr>
          <t>A produçao de cimento se encontra disponível de forma pública e gratuita</t>
        </r>
      </text>
    </comment>
    <comment ref="G110" authorId="2" shapeId="0" xr:uid="{00000000-0006-0000-0100-000030000000}">
      <text>
        <r>
          <rPr>
            <b/>
            <sz val="9"/>
            <color indexed="81"/>
            <rFont val="Segoe UI"/>
            <family val="2"/>
          </rPr>
          <t>A produçao de cimento se encontra disponível de forma pública e gratuita o mesmo não acontece com a produção de clínquer</t>
        </r>
      </text>
    </comment>
    <comment ref="H110" authorId="2" shapeId="0" xr:uid="{00000000-0006-0000-0100-000031000000}">
      <text>
        <r>
          <rPr>
            <b/>
            <sz val="9"/>
            <color indexed="81"/>
            <rFont val="Segoe UI"/>
            <family val="2"/>
          </rPr>
          <t>O fator de emissão utilizado é obtido de maneira implícita a partir das estimativas do 2º Inventário</t>
        </r>
        <r>
          <rPr>
            <sz val="9"/>
            <color indexed="81"/>
            <rFont val="Segoe UI"/>
            <family val="2"/>
          </rPr>
          <t xml:space="preserve">
</t>
        </r>
      </text>
    </comment>
    <comment ref="I110" authorId="2" shapeId="0" xr:uid="{00000000-0006-0000-0100-000032000000}">
      <text>
        <r>
          <rPr>
            <b/>
            <sz val="9"/>
            <color indexed="81"/>
            <rFont val="Segoe UI"/>
            <family val="2"/>
          </rPr>
          <t>Necessidade de aprimoramento na obtenção da produção de clínquer</t>
        </r>
      </text>
    </comment>
    <comment ref="C112" authorId="0" shapeId="0" xr:uid="{00000000-0006-0000-0100-000033000000}">
      <text>
        <r>
          <rPr>
            <b/>
            <sz val="8"/>
            <color indexed="81"/>
            <rFont val="Segoe UI"/>
            <family val="2"/>
          </rPr>
          <t>david.tsai:</t>
        </r>
        <r>
          <rPr>
            <sz val="8"/>
            <color indexed="81"/>
            <rFont val="Segoe UI"/>
            <family val="2"/>
          </rPr>
          <t xml:space="preserve">
Sem identificação.</t>
        </r>
      </text>
    </comment>
    <comment ref="G112" authorId="2" shapeId="0" xr:uid="{00000000-0006-0000-0100-000034000000}">
      <text>
        <r>
          <rPr>
            <b/>
            <sz val="9"/>
            <color indexed="81"/>
            <rFont val="Segoe UI"/>
            <family val="2"/>
          </rPr>
          <t>Apenas a produção total de cal é publicada pelo MME. Contudo, a fonte original dos dados, a Associação Brasileira dos Produtores de Cal, finalizou as atividades em 2015 e os dados não foram atualizados desde então.</t>
        </r>
      </text>
    </comment>
    <comment ref="I112" authorId="2" shapeId="0" xr:uid="{00000000-0006-0000-0100-000035000000}">
      <text>
        <r>
          <rPr>
            <b/>
            <sz val="9"/>
            <color indexed="81"/>
            <rFont val="Segoe UI"/>
            <family val="2"/>
          </rPr>
          <t>Necessidade de obtenção da produção de cal por tipo</t>
        </r>
      </text>
    </comment>
    <comment ref="C113" authorId="0" shapeId="0" xr:uid="{00000000-0006-0000-0100-000036000000}">
      <text>
        <r>
          <rPr>
            <b/>
            <sz val="8"/>
            <color indexed="81"/>
            <rFont val="Segoe UI"/>
            <family val="2"/>
          </rPr>
          <t>david.tsai:</t>
        </r>
        <r>
          <rPr>
            <sz val="8"/>
            <color indexed="81"/>
            <rFont val="Segoe UI"/>
            <family val="2"/>
          </rPr>
          <t xml:space="preserve">
Sem identificação.</t>
        </r>
      </text>
    </comment>
    <comment ref="G113" authorId="2" shapeId="0" xr:uid="{00000000-0006-0000-0100-000037000000}">
      <text>
        <r>
          <rPr>
            <b/>
            <sz val="9"/>
            <color indexed="81"/>
            <rFont val="Segoe UI"/>
            <family val="2"/>
          </rPr>
          <t>Apenas a produção total de cal é publicada pelo MME.
Contudo, a fonte original dos dados, a Associação Brasileira dos Produtores de Cal, finalizou as atividades em 2015 e os dados não foram atualizados desde então.</t>
        </r>
      </text>
    </comment>
    <comment ref="I113" authorId="2" shapeId="0" xr:uid="{00000000-0006-0000-0100-000038000000}">
      <text>
        <r>
          <rPr>
            <b/>
            <sz val="9"/>
            <color indexed="81"/>
            <rFont val="Segoe UI"/>
            <family val="2"/>
          </rPr>
          <t>Necessidade de obtenção da produção de cal por tipo</t>
        </r>
      </text>
    </comment>
    <comment ref="C114" authorId="0" shapeId="0" xr:uid="{00000000-0006-0000-0100-000039000000}">
      <text>
        <r>
          <rPr>
            <b/>
            <sz val="8"/>
            <color indexed="81"/>
            <rFont val="Segoe UI"/>
            <family val="2"/>
          </rPr>
          <t>david.tsai:</t>
        </r>
        <r>
          <rPr>
            <sz val="8"/>
            <color indexed="81"/>
            <rFont val="Segoe UI"/>
            <family val="2"/>
          </rPr>
          <t xml:space="preserve">
Sem identificação.</t>
        </r>
      </text>
    </comment>
    <comment ref="G114" authorId="2" shapeId="0" xr:uid="{00000000-0006-0000-0100-00003A000000}">
      <text>
        <r>
          <rPr>
            <b/>
            <sz val="9"/>
            <color indexed="81"/>
            <rFont val="Segoe UI"/>
            <family val="2"/>
          </rPr>
          <t>Apenas a produção total de cal é publicada pelo MME.
Contudo, a fonte original dos dados, a Associação Brasileira dos Produtores de Cal, finalizou as atividades em 2015 e os dados não foram atualizados desde então.</t>
        </r>
      </text>
    </comment>
    <comment ref="I114" authorId="2" shapeId="0" xr:uid="{00000000-0006-0000-0100-00003B000000}">
      <text>
        <r>
          <rPr>
            <b/>
            <sz val="9"/>
            <color indexed="81"/>
            <rFont val="Segoe UI"/>
            <family val="2"/>
          </rPr>
          <t>Necessidade de obtenção da produção de cal por tipo</t>
        </r>
      </text>
    </comment>
    <comment ref="C116" authorId="0" shapeId="0" xr:uid="{00000000-0006-0000-0100-00003C000000}">
      <text>
        <r>
          <rPr>
            <b/>
            <sz val="8"/>
            <color indexed="81"/>
            <rFont val="Segoe UI"/>
            <family val="2"/>
          </rPr>
          <t>david.tsai:</t>
        </r>
        <r>
          <rPr>
            <sz val="8"/>
            <color indexed="81"/>
            <rFont val="Segoe UI"/>
            <family val="2"/>
          </rPr>
          <t xml:space="preserve">
Sem identificação.</t>
        </r>
      </text>
    </comment>
    <comment ref="C117" authorId="0" shapeId="0" xr:uid="{00000000-0006-0000-0100-00003D000000}">
      <text>
        <r>
          <rPr>
            <b/>
            <sz val="8"/>
            <color indexed="81"/>
            <rFont val="Segoe UI"/>
            <family val="2"/>
          </rPr>
          <t>david.tsai:</t>
        </r>
        <r>
          <rPr>
            <sz val="8"/>
            <color indexed="81"/>
            <rFont val="Segoe UI"/>
            <family val="2"/>
          </rPr>
          <t xml:space="preserve">
Sem identificação.</t>
        </r>
      </text>
    </comment>
    <comment ref="C118" authorId="0" shapeId="0" xr:uid="{00000000-0006-0000-0100-00003E000000}">
      <text>
        <r>
          <rPr>
            <b/>
            <sz val="8"/>
            <color indexed="81"/>
            <rFont val="Segoe UI"/>
            <family val="2"/>
          </rPr>
          <t>david.tsai:</t>
        </r>
        <r>
          <rPr>
            <sz val="8"/>
            <color indexed="81"/>
            <rFont val="Segoe UI"/>
            <family val="2"/>
          </rPr>
          <t xml:space="preserve">
Sem identificação.</t>
        </r>
      </text>
    </comment>
    <comment ref="C121" authorId="0" shapeId="0" xr:uid="{00000000-0006-0000-0100-00003F000000}">
      <text>
        <r>
          <rPr>
            <b/>
            <sz val="8"/>
            <color indexed="81"/>
            <rFont val="Segoe UI"/>
            <family val="2"/>
          </rPr>
          <t>david.tsai:</t>
        </r>
        <r>
          <rPr>
            <sz val="8"/>
            <color indexed="81"/>
            <rFont val="Segoe UI"/>
            <family val="2"/>
          </rPr>
          <t xml:space="preserve">
Sem identificação.</t>
        </r>
      </text>
    </comment>
    <comment ref="C122" authorId="0" shapeId="0" xr:uid="{00000000-0006-0000-0100-000040000000}">
      <text>
        <r>
          <rPr>
            <b/>
            <sz val="8"/>
            <color indexed="81"/>
            <rFont val="Segoe UI"/>
            <family val="2"/>
          </rPr>
          <t>david.tsai:</t>
        </r>
        <r>
          <rPr>
            <sz val="8"/>
            <color indexed="81"/>
            <rFont val="Segoe UI"/>
            <family val="2"/>
          </rPr>
          <t xml:space="preserve">
Sem identificação.</t>
        </r>
      </text>
    </comment>
    <comment ref="C123" authorId="0" shapeId="0" xr:uid="{00000000-0006-0000-0100-000041000000}">
      <text>
        <r>
          <rPr>
            <b/>
            <sz val="8"/>
            <color indexed="81"/>
            <rFont val="Segoe UI"/>
            <family val="2"/>
          </rPr>
          <t>david.tsai:</t>
        </r>
        <r>
          <rPr>
            <sz val="8"/>
            <color indexed="81"/>
            <rFont val="Segoe UI"/>
            <family val="2"/>
          </rPr>
          <t xml:space="preserve">
Sem identificação.</t>
        </r>
      </text>
    </comment>
    <comment ref="C125" authorId="2" shapeId="0" xr:uid="{00000000-0006-0000-0100-000042000000}">
      <text>
        <r>
          <rPr>
            <b/>
            <sz val="9"/>
            <color indexed="81"/>
            <rFont val="Segoe UI"/>
            <family val="2"/>
          </rPr>
          <t>São aplicados Tiers variados (entre 1 e 3) de acordo com a planta</t>
        </r>
      </text>
    </comment>
    <comment ref="G125" authorId="3" shapeId="0" xr:uid="{AECD868D-25E8-4B11-BCA6-72534A1A01E1}">
      <text>
        <r>
          <rPr>
            <b/>
            <sz val="9"/>
            <color indexed="81"/>
            <rFont val="Segoe UI"/>
            <family val="2"/>
          </rPr>
          <t>Vinicius Sousa:</t>
        </r>
        <r>
          <rPr>
            <sz val="9"/>
            <color indexed="81"/>
            <rFont val="Segoe UI"/>
            <family val="2"/>
          </rPr>
          <t xml:space="preserve">
Dados disponíveis no anuário da ABAL, que é pago.</t>
        </r>
      </text>
    </comment>
    <comment ref="C126" authorId="2" shapeId="0" xr:uid="{00000000-0006-0000-0100-000043000000}">
      <text>
        <r>
          <rPr>
            <b/>
            <sz val="9"/>
            <color indexed="81"/>
            <rFont val="Segoe UI"/>
            <family val="2"/>
          </rPr>
          <t>São aplicados Tiers variados (entre 1 e 3) de acordo com a planta</t>
        </r>
      </text>
    </comment>
    <comment ref="G126" authorId="3" shapeId="0" xr:uid="{56E94096-FC83-4436-AD44-1521F62B2734}">
      <text>
        <r>
          <rPr>
            <b/>
            <sz val="9"/>
            <color indexed="81"/>
            <rFont val="Segoe UI"/>
            <family val="2"/>
          </rPr>
          <t>Vinicius Sousa:</t>
        </r>
        <r>
          <rPr>
            <sz val="9"/>
            <color indexed="81"/>
            <rFont val="Segoe UI"/>
            <family val="2"/>
          </rPr>
          <t xml:space="preserve">
Dados disponíveis no anuário da ABAL, que é pago.</t>
        </r>
      </text>
    </comment>
    <comment ref="C128" authorId="0" shapeId="0" xr:uid="{00000000-0006-0000-0100-000044000000}">
      <text>
        <r>
          <rPr>
            <b/>
            <sz val="8"/>
            <color indexed="81"/>
            <rFont val="Segoe UI"/>
            <family val="2"/>
          </rPr>
          <t>david.tsai:</t>
        </r>
        <r>
          <rPr>
            <sz val="8"/>
            <color indexed="81"/>
            <rFont val="Segoe UI"/>
            <family val="2"/>
          </rPr>
          <t xml:space="preserve">
Sem identificação.</t>
        </r>
      </text>
    </comment>
    <comment ref="C129" authorId="2" shapeId="0" xr:uid="{00000000-0006-0000-0100-000045000000}">
      <text>
        <r>
          <rPr>
            <b/>
            <sz val="9"/>
            <color indexed="81"/>
            <rFont val="Segoe UI"/>
            <family val="2"/>
          </rPr>
          <t>Estimados através de medições locais devido ao programa MDL realizado</t>
        </r>
      </text>
    </comment>
    <comment ref="C130" authorId="0" shapeId="0" xr:uid="{00000000-0006-0000-0100-000046000000}">
      <text>
        <r>
          <rPr>
            <b/>
            <sz val="8"/>
            <color indexed="81"/>
            <rFont val="Segoe UI"/>
            <family val="2"/>
          </rPr>
          <t>david.tsai:</t>
        </r>
        <r>
          <rPr>
            <sz val="8"/>
            <color indexed="81"/>
            <rFont val="Segoe UI"/>
            <family val="2"/>
          </rPr>
          <t xml:space="preserve">
Sem identificação.</t>
        </r>
      </text>
    </comment>
    <comment ref="C131" authorId="0" shapeId="0" xr:uid="{00000000-0006-0000-0100-000047000000}">
      <text>
        <r>
          <rPr>
            <b/>
            <sz val="8"/>
            <color indexed="81"/>
            <rFont val="Segoe UI"/>
            <family val="2"/>
          </rPr>
          <t>david.tsai:</t>
        </r>
        <r>
          <rPr>
            <sz val="8"/>
            <color indexed="81"/>
            <rFont val="Segoe UI"/>
            <family val="2"/>
          </rPr>
          <t xml:space="preserve">
Sem identificação.</t>
        </r>
      </text>
    </comment>
    <comment ref="E132" authorId="2" shapeId="0" xr:uid="{00000000-0006-0000-0100-000048000000}">
      <text>
        <r>
          <rPr>
            <b/>
            <sz val="9"/>
            <color indexed="81"/>
            <rFont val="Segoe UI"/>
            <family val="2"/>
          </rPr>
          <t>São estimadas emissões potenciais</t>
        </r>
      </text>
    </comment>
    <comment ref="E133" authorId="2" shapeId="0" xr:uid="{00000000-0006-0000-0100-000049000000}">
      <text>
        <r>
          <rPr>
            <b/>
            <sz val="9"/>
            <color indexed="81"/>
            <rFont val="Segoe UI"/>
            <family val="2"/>
          </rPr>
          <t>São estimadas emissões potenciais</t>
        </r>
      </text>
    </comment>
    <comment ref="H152" authorId="4" shapeId="0" xr:uid="{E02884BE-0B5D-E248-8673-80A241C130E6}">
      <text>
        <r>
          <rPr>
            <sz val="11"/>
            <color theme="1"/>
            <rFont val="Arial"/>
            <family val="2"/>
          </rPr>
          <t>======
ID#AAAAQEMmFIM
Amintas Brandão Jr.    (2021-10-20 03:42:41)
Estoques e incrementos estimados a partir do 
3o. Inventário e dados de cobertura utilizados do MapBiomas coleção 5</t>
        </r>
      </text>
    </comment>
    <comment ref="H153" authorId="4" shapeId="0" xr:uid="{48BEB2DC-BDC3-C243-81C5-949B1A1817A1}">
      <text>
        <r>
          <rPr>
            <sz val="11"/>
            <color theme="1"/>
            <rFont val="Arial"/>
            <family val="2"/>
          </rPr>
          <t>======
ID#AAAAQEMmFNA
Amintas Brandão Jr.    (2021-10-20 03:42:41)
Estoques e incrementos estimados a partir do 
3o. Inventário e dados de cobertura utilizados do MapBiomas coleção 5</t>
        </r>
      </text>
    </comment>
    <comment ref="H154" authorId="4" shapeId="0" xr:uid="{1529F720-13EF-844D-A2AB-255331FADBDB}">
      <text>
        <r>
          <rPr>
            <sz val="11"/>
            <color theme="1"/>
            <rFont val="Arial"/>
            <family val="2"/>
          </rPr>
          <t>======
ID#AAAAQEMmFCg
Amintas Brandão Jr.    (2021-10-20 03:42:41)
Estoques e incrementos estimados a partir do 
3o. Inventário e dados de cobertura utilizados do MapBiomas coleção 5</t>
        </r>
      </text>
    </comment>
    <comment ref="H155" authorId="4" shapeId="0" xr:uid="{2B26ADEC-C71D-D847-8907-870551BA6D56}">
      <text>
        <r>
          <rPr>
            <sz val="11"/>
            <color theme="1"/>
            <rFont val="Arial"/>
            <family val="2"/>
          </rPr>
          <t>======
ID#AAAAQEw2iW4
Amintas Brandão Jr.    (2021-10-20 03:42:41)
Estoques e incrementos estimados a partir do 
3o. Inventário e dados de cobertura utilizados do MapBiomas coleção 5</t>
        </r>
      </text>
    </comment>
    <comment ref="H156" authorId="4" shapeId="0" xr:uid="{68F8A06D-D283-A143-B811-715E51ECAEA8}">
      <text>
        <r>
          <rPr>
            <sz val="11"/>
            <color theme="1"/>
            <rFont val="Arial"/>
            <family val="2"/>
          </rPr>
          <t>======
ID#AAAAQEw2iaI
Amintas Brandão Jr.    (2021-10-20 03:42:41)
Estoques e incrementos estimados a partir do 
3o. Inventário e dados de cobertura utilizados do MapBiomas coleção 5</t>
        </r>
      </text>
    </comment>
    <comment ref="H157" authorId="4" shapeId="0" xr:uid="{C7787D0A-2B8D-9847-A47E-729257A0FEE8}">
      <text>
        <r>
          <rPr>
            <sz val="11"/>
            <color theme="1"/>
            <rFont val="Arial"/>
            <family val="2"/>
          </rPr>
          <t>======
ID#AAAAQEMmFFQ
Amintas Brandão Jr.    (2021-10-20 03:42:41)
Estoques e incrementos estimados a partir do 
3o. Inventário e dados de cobertura utilizados do MapBiomas coleção 5</t>
        </r>
      </text>
    </comment>
    <comment ref="H158" authorId="4" shapeId="0" xr:uid="{41FD7CF3-867C-204E-8527-D8D58E8B1BD8}">
      <text>
        <r>
          <rPr>
            <sz val="11"/>
            <color theme="1"/>
            <rFont val="Arial"/>
            <family val="2"/>
          </rPr>
          <t>======
ID#AAAAQEMmFF8
Amintas Brandão Jr.    (2021-10-20 03:42:41)
Estoques e incrementos estimados a partir do 
3o. Inventário e dados de cobertura utilizados do MapBiomas coleção 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Marcelo Cremer</author>
    <author>Marcelo dos Santos Cremer</author>
    <author/>
  </authors>
  <commentList>
    <comment ref="C6" authorId="0" shapeId="0" xr:uid="{00000000-0006-0000-0200-000001000000}">
      <text>
        <r>
          <rPr>
            <b/>
            <sz val="9"/>
            <color indexed="81"/>
            <rFont val="Segoe UI"/>
            <family val="2"/>
          </rPr>
          <t>Dados indisponíves para que fosse feita alguma correlação com as emissões desse combustível e/ou suas emissões possuem pouca participação no total nacional.</t>
        </r>
      </text>
    </comment>
    <comment ref="E6" authorId="0" shapeId="0" xr:uid="{00000000-0006-0000-0200-000002000000}">
      <text>
        <r>
          <rPr>
            <b/>
            <sz val="9"/>
            <color indexed="81"/>
            <rFont val="Segoe UI"/>
            <family val="2"/>
          </rPr>
          <t>Existem Balanços Energéticos Estaduais, mas que não cobrem todo o período 1990-2013 e a consolidação dos dados estaduais nem sempre coincide com os dados nacionais (BEN)</t>
        </r>
      </text>
    </comment>
    <comment ref="G6" authorId="0" shapeId="0" xr:uid="{00000000-0006-0000-0200-000003000000}">
      <text>
        <r>
          <rPr>
            <b/>
            <sz val="9"/>
            <color indexed="81"/>
            <rFont val="Segoe UI"/>
            <family val="2"/>
          </rPr>
          <t>Aprimoramento na obtenção de dados, método já bem definido</t>
        </r>
      </text>
    </comment>
    <comment ref="D7" authorId="0" shapeId="0" xr:uid="{00000000-0006-0000-0200-000004000000}">
      <text>
        <r>
          <rPr>
            <b/>
            <sz val="9"/>
            <color indexed="81"/>
            <rFont val="Segoe UI"/>
            <family val="2"/>
          </rPr>
          <t>Emissões alocadas segundo a distribuição das vendas estaduais do combustível</t>
        </r>
      </text>
    </comment>
    <comment ref="F7" authorId="0" shapeId="0" xr:uid="{00000000-0006-0000-0200-000005000000}">
      <text>
        <r>
          <rPr>
            <b/>
            <sz val="9"/>
            <color indexed="81"/>
            <rFont val="Segoe UI"/>
            <family val="2"/>
          </rPr>
          <t>Os dados referentes a 2013 foram obtidos mediante solicitação à ANP</t>
        </r>
      </text>
    </comment>
    <comment ref="G7" authorId="0" shapeId="0" xr:uid="{00000000-0006-0000-0200-000006000000}">
      <text>
        <r>
          <rPr>
            <b/>
            <sz val="9"/>
            <color indexed="81"/>
            <rFont val="Segoe UI"/>
            <family val="2"/>
          </rPr>
          <t>Aprimoramento na obtenção de dados, método já bem definido</t>
        </r>
      </text>
    </comment>
    <comment ref="C8" authorId="0" shapeId="0" xr:uid="{00000000-0006-0000-0200-000007000000}">
      <text>
        <r>
          <rPr>
            <b/>
            <sz val="9"/>
            <color indexed="81"/>
            <rFont val="Segoe UI"/>
            <family val="2"/>
          </rPr>
          <t>Dados indisponíves para que fosse feita alguma correlação com as emissões desse combustível e/ou suas emissões possuem pouca participação no total nacional.</t>
        </r>
      </text>
    </comment>
    <comment ref="G8" authorId="0" shapeId="0" xr:uid="{00000000-0006-0000-0200-000008000000}">
      <text>
        <r>
          <rPr>
            <b/>
            <sz val="9"/>
            <color indexed="81"/>
            <rFont val="Segoe UI"/>
            <family val="2"/>
          </rPr>
          <t>Aprimoramento na obtenção de dados, método já bem definido</t>
        </r>
      </text>
    </comment>
    <comment ref="C9" authorId="0" shapeId="0" xr:uid="{00000000-0006-0000-0200-000009000000}">
      <text>
        <r>
          <rPr>
            <b/>
            <sz val="9"/>
            <color rgb="FF000000"/>
            <rFont val="Segoe UI"/>
            <family val="2"/>
            <charset val="1"/>
          </rPr>
          <t>Dados indisponíves para que fosse feita alguma correlação com as emissões desse combustível e/ou suas emissões possuem pouca participação no total nacional.</t>
        </r>
      </text>
    </comment>
    <comment ref="G9" authorId="0" shapeId="0" xr:uid="{00000000-0006-0000-0200-00000A000000}">
      <text>
        <r>
          <rPr>
            <b/>
            <sz val="9"/>
            <color indexed="81"/>
            <rFont val="Segoe UI"/>
            <family val="2"/>
          </rPr>
          <t>Aprimoramento na obtenção de dados, método já bem definido</t>
        </r>
      </text>
    </comment>
    <comment ref="C10" authorId="0" shapeId="0" xr:uid="{00000000-0006-0000-0200-00000B000000}">
      <text>
        <r>
          <rPr>
            <b/>
            <sz val="9"/>
            <color rgb="FF000000"/>
            <rFont val="Segoe UI"/>
            <family val="2"/>
            <charset val="1"/>
          </rPr>
          <t>Dados indisponíves para que fosse feita alguma correlação com as emissões desse combustível e/ou suas emissões possuem pouca participação no total nacional.</t>
        </r>
      </text>
    </comment>
    <comment ref="G10" authorId="0" shapeId="0" xr:uid="{00000000-0006-0000-0200-00000C000000}">
      <text>
        <r>
          <rPr>
            <b/>
            <sz val="9"/>
            <color indexed="81"/>
            <rFont val="Segoe UI"/>
            <family val="2"/>
          </rPr>
          <t>Aprimoramento na obtenção de dados, método já bem definido</t>
        </r>
      </text>
    </comment>
    <comment ref="C11" authorId="0" shapeId="0" xr:uid="{00000000-0006-0000-0200-00000D000000}">
      <text>
        <r>
          <rPr>
            <b/>
            <sz val="9"/>
            <color indexed="81"/>
            <rFont val="Segoe UI"/>
            <family val="2"/>
          </rPr>
          <t>Emissões alocadas: Consumo nas Centrais Elétricas Públicas (2000-2014)</t>
        </r>
      </text>
    </comment>
    <comment ref="F11" authorId="0" shapeId="0" xr:uid="{00000000-0006-0000-0200-00000E000000}">
      <text>
        <r>
          <rPr>
            <b/>
            <sz val="9"/>
            <color indexed="81"/>
            <rFont val="Segoe UI"/>
            <family val="2"/>
          </rPr>
          <t>Dados disponibilizados pela ABCM se referem à origem do carvão consumido</t>
        </r>
      </text>
    </comment>
    <comment ref="G11" authorId="0" shapeId="0" xr:uid="{00000000-0006-0000-0200-00000F000000}">
      <text>
        <r>
          <rPr>
            <b/>
            <sz val="9"/>
            <color indexed="81"/>
            <rFont val="Segoe UI"/>
            <family val="2"/>
          </rPr>
          <t>Aprimoramento na obtenção de dados, método já bem definido</t>
        </r>
      </text>
    </comment>
    <comment ref="H11" authorId="0" shapeId="0" xr:uid="{00000000-0006-0000-0200-000010000000}">
      <text>
        <r>
          <rPr>
            <b/>
            <sz val="9"/>
            <color indexed="81"/>
            <rFont val="Segoe UI"/>
            <family val="2"/>
          </rPr>
          <t>Dados disponibilizados pela ABCM se referem à origem do carvão consumido</t>
        </r>
      </text>
    </comment>
    <comment ref="C12" authorId="0" shapeId="0" xr:uid="{00000000-0006-0000-0200-000011000000}">
      <text>
        <r>
          <rPr>
            <b/>
            <sz val="9"/>
            <color indexed="81"/>
            <rFont val="Segoe UI"/>
            <family val="2"/>
          </rPr>
          <t>Emissões alocadas: Consumo nas Centrais Elétricas Públicas (2000-2014)</t>
        </r>
      </text>
    </comment>
    <comment ref="F12" authorId="0" shapeId="0" xr:uid="{00000000-0006-0000-0200-000012000000}">
      <text>
        <r>
          <rPr>
            <b/>
            <sz val="9"/>
            <color indexed="81"/>
            <rFont val="Segoe UI"/>
            <family val="2"/>
          </rPr>
          <t>Dados disponibilizados pela ABCM se referem à origem do carvão consumido</t>
        </r>
      </text>
    </comment>
    <comment ref="G12" authorId="0" shapeId="0" xr:uid="{00000000-0006-0000-0200-000013000000}">
      <text>
        <r>
          <rPr>
            <b/>
            <sz val="9"/>
            <color indexed="81"/>
            <rFont val="Segoe UI"/>
            <family val="2"/>
          </rPr>
          <t>Aprimoramento na obtenção de dados, método já bem definido</t>
        </r>
      </text>
    </comment>
    <comment ref="H12" authorId="0" shapeId="0" xr:uid="{00000000-0006-0000-0200-000014000000}">
      <text>
        <r>
          <rPr>
            <b/>
            <sz val="9"/>
            <color indexed="81"/>
            <rFont val="Segoe UI"/>
            <family val="2"/>
          </rPr>
          <t>Dados disponibilizados pela ABCM se referem à origem do carvão consumido</t>
        </r>
      </text>
    </comment>
    <comment ref="C13" authorId="0" shapeId="0" xr:uid="{00000000-0006-0000-0200-000015000000}">
      <text>
        <r>
          <rPr>
            <b/>
            <sz val="9"/>
            <color indexed="81"/>
            <rFont val="Segoe UI"/>
            <family val="2"/>
          </rPr>
          <t>Dados indisponíves para que fosse feita alguma correlação com as emissões desse combustível e/ou suas emissões possuem pouca participação no total nacional.</t>
        </r>
      </text>
    </comment>
    <comment ref="F13" authorId="0" shapeId="0" xr:uid="{00000000-0006-0000-0200-000016000000}">
      <text>
        <r>
          <rPr>
            <b/>
            <sz val="9"/>
            <color indexed="81"/>
            <rFont val="Segoe UI"/>
            <family val="2"/>
          </rPr>
          <t>Dados disponibilizados pela ABCM se referem à origem do carvão consumido</t>
        </r>
      </text>
    </comment>
    <comment ref="G13" authorId="0" shapeId="0" xr:uid="{00000000-0006-0000-0200-000017000000}">
      <text>
        <r>
          <rPr>
            <b/>
            <sz val="9"/>
            <color indexed="81"/>
            <rFont val="Segoe UI"/>
            <family val="2"/>
          </rPr>
          <t>Aprimoramento na obtenção de dados, método já bem definido</t>
        </r>
      </text>
    </comment>
    <comment ref="C14" authorId="0" shapeId="0" xr:uid="{00000000-0006-0000-0200-000018000000}">
      <text>
        <r>
          <rPr>
            <b/>
            <sz val="9"/>
            <color indexed="81"/>
            <rFont val="Segoe UI"/>
            <family val="2"/>
          </rPr>
          <t>Emissões alocadas: Consumo nas Centrais Elétricas Públicas (2000-2014)</t>
        </r>
      </text>
    </comment>
    <comment ref="F14" authorId="0" shapeId="0" xr:uid="{00000000-0006-0000-0200-000019000000}">
      <text>
        <r>
          <rPr>
            <b/>
            <sz val="9"/>
            <color indexed="81"/>
            <rFont val="Segoe UI"/>
            <family val="2"/>
          </rPr>
          <t>Dados disponibilizados pela ABCM se referem à origem do carvão consumido</t>
        </r>
      </text>
    </comment>
    <comment ref="G14" authorId="0" shapeId="0" xr:uid="{00000000-0006-0000-0200-00001A000000}">
      <text>
        <r>
          <rPr>
            <b/>
            <sz val="9"/>
            <color indexed="81"/>
            <rFont val="Segoe UI"/>
            <family val="2"/>
          </rPr>
          <t>Aprimoramento na obtenção de dados, método já bem definido</t>
        </r>
      </text>
    </comment>
    <comment ref="H14" authorId="0" shapeId="0" xr:uid="{00000000-0006-0000-0200-00001B000000}">
      <text>
        <r>
          <rPr>
            <b/>
            <sz val="9"/>
            <color indexed="81"/>
            <rFont val="Segoe UI"/>
            <family val="2"/>
          </rPr>
          <t>Dados disponibilizados pela ABCM se referem à origem do carvão consumido</t>
        </r>
      </text>
    </comment>
    <comment ref="C15" authorId="0" shapeId="0" xr:uid="{00000000-0006-0000-0200-00001C000000}">
      <text>
        <r>
          <rPr>
            <b/>
            <sz val="9"/>
            <color indexed="81"/>
            <rFont val="Segoe UI"/>
            <family val="2"/>
          </rPr>
          <t>Emissões alocadas: Consumo nas Centrais Elétricas Públicas (2000-2014)</t>
        </r>
      </text>
    </comment>
    <comment ref="F15" authorId="0" shapeId="0" xr:uid="{00000000-0006-0000-0200-00001D000000}">
      <text>
        <r>
          <rPr>
            <b/>
            <sz val="9"/>
            <color indexed="81"/>
            <rFont val="Segoe UI"/>
            <family val="2"/>
          </rPr>
          <t>Dados disponibilizados pela ABCM se referem à origem do carvão consumido</t>
        </r>
      </text>
    </comment>
    <comment ref="G15" authorId="0" shapeId="0" xr:uid="{00000000-0006-0000-0200-00001E000000}">
      <text>
        <r>
          <rPr>
            <b/>
            <sz val="9"/>
            <color rgb="FF000000"/>
            <rFont val="Segoe UI"/>
            <family val="2"/>
            <charset val="1"/>
          </rPr>
          <t>Aprimoramento na obtenção de dados, método já bem definido</t>
        </r>
      </text>
    </comment>
    <comment ref="H15" authorId="0" shapeId="0" xr:uid="{00000000-0006-0000-0200-00001F000000}">
      <text>
        <r>
          <rPr>
            <b/>
            <sz val="9"/>
            <color indexed="81"/>
            <rFont val="Segoe UI"/>
            <family val="2"/>
          </rPr>
          <t>Dados disponibilizados pela ABCM se referem à origem do carvão consumido</t>
        </r>
      </text>
    </comment>
    <comment ref="C16" authorId="0" shapeId="0" xr:uid="{00000000-0006-0000-0200-000020000000}">
      <text>
        <r>
          <rPr>
            <b/>
            <sz val="9"/>
            <color indexed="81"/>
            <rFont val="Segoe UI"/>
            <family val="2"/>
          </rPr>
          <t>Emissões alocadas: Consumo nas Centrais Elétricas Públicas (2000-2014)</t>
        </r>
      </text>
    </comment>
    <comment ref="F16" authorId="0" shapeId="0" xr:uid="{00000000-0006-0000-0200-000021000000}">
      <text>
        <r>
          <rPr>
            <b/>
            <sz val="9"/>
            <color indexed="81"/>
            <rFont val="Segoe UI"/>
            <family val="2"/>
          </rPr>
          <t>Dados disponibilizados pela ABCM se referem à origem do carvão consumido</t>
        </r>
      </text>
    </comment>
    <comment ref="G16" authorId="0" shapeId="0" xr:uid="{00000000-0006-0000-0200-000022000000}">
      <text>
        <r>
          <rPr>
            <b/>
            <sz val="9"/>
            <color indexed="81"/>
            <rFont val="Segoe UI"/>
            <family val="2"/>
          </rPr>
          <t>Aprimoramento na obtenção de dados, método já bem definido</t>
        </r>
      </text>
    </comment>
    <comment ref="H16" authorId="0" shapeId="0" xr:uid="{00000000-0006-0000-0200-000023000000}">
      <text>
        <r>
          <rPr>
            <b/>
            <sz val="9"/>
            <color indexed="81"/>
            <rFont val="Segoe UI"/>
            <family val="2"/>
          </rPr>
          <t>Dados disponibilizados pela ABCM se referem à origem do carvão consumido</t>
        </r>
      </text>
    </comment>
    <comment ref="C17" authorId="0" shapeId="0" xr:uid="{00000000-0006-0000-0200-000024000000}">
      <text>
        <r>
          <rPr>
            <b/>
            <sz val="9"/>
            <color indexed="81"/>
            <rFont val="Segoe UI"/>
            <family val="2"/>
          </rPr>
          <t>Emissões alocadas: Consumo nas Centrais Elétricas Públicas (2000-2014)</t>
        </r>
      </text>
    </comment>
    <comment ref="F17" authorId="0" shapeId="0" xr:uid="{00000000-0006-0000-0200-000025000000}">
      <text>
        <r>
          <rPr>
            <b/>
            <sz val="9"/>
            <color indexed="81"/>
            <rFont val="Segoe UI"/>
            <family val="2"/>
          </rPr>
          <t>Dados disponibilizados pela ABCM se referem à origem do carvão consumido</t>
        </r>
      </text>
    </comment>
    <comment ref="G17" authorId="0" shapeId="0" xr:uid="{00000000-0006-0000-0200-000026000000}">
      <text>
        <r>
          <rPr>
            <b/>
            <sz val="9"/>
            <color indexed="81"/>
            <rFont val="Segoe UI"/>
            <family val="2"/>
          </rPr>
          <t>Aprimoramento na obtenção de dados, método já bem definido</t>
        </r>
      </text>
    </comment>
    <comment ref="H17" authorId="0" shapeId="0" xr:uid="{00000000-0006-0000-0200-000027000000}">
      <text>
        <r>
          <rPr>
            <b/>
            <sz val="9"/>
            <color indexed="81"/>
            <rFont val="Segoe UI"/>
            <family val="2"/>
          </rPr>
          <t>Dados disponibilizados pela ABCM se referem à origem do carvão consumido</t>
        </r>
      </text>
    </comment>
    <comment ref="C18" authorId="0" shapeId="0" xr:uid="{00000000-0006-0000-0200-000028000000}">
      <text>
        <r>
          <rPr>
            <b/>
            <sz val="9"/>
            <color indexed="81"/>
            <rFont val="Segoe UI"/>
            <family val="2"/>
          </rPr>
          <t>Emissões alocadas: Consumo nas Centrais Elétricas Públicas (2000-2014)</t>
        </r>
      </text>
    </comment>
    <comment ref="F18" authorId="0" shapeId="0" xr:uid="{00000000-0006-0000-0200-000029000000}">
      <text>
        <r>
          <rPr>
            <b/>
            <sz val="9"/>
            <color indexed="81"/>
            <rFont val="Segoe UI"/>
            <family val="2"/>
          </rPr>
          <t>Dados disponibilizados pela ABCM se referem à origem do carvão consumido</t>
        </r>
      </text>
    </comment>
    <comment ref="G18" authorId="0" shapeId="0" xr:uid="{00000000-0006-0000-0200-00002A000000}">
      <text>
        <r>
          <rPr>
            <b/>
            <sz val="9"/>
            <color indexed="81"/>
            <rFont val="Segoe UI"/>
            <family val="2"/>
          </rPr>
          <t>Aprimoramento na obtenção de dados, método já bem definido</t>
        </r>
      </text>
    </comment>
    <comment ref="H18" authorId="0" shapeId="0" xr:uid="{00000000-0006-0000-0200-00002B000000}">
      <text>
        <r>
          <rPr>
            <b/>
            <sz val="9"/>
            <color indexed="81"/>
            <rFont val="Segoe UI"/>
            <family val="2"/>
          </rPr>
          <t>Dados disponibilizados pela ABCM se referem à origem do carvão consumido</t>
        </r>
      </text>
    </comment>
    <comment ref="C19" authorId="0" shapeId="0" xr:uid="{00000000-0006-0000-0200-00002C000000}">
      <text>
        <r>
          <rPr>
            <b/>
            <sz val="9"/>
            <color indexed="81"/>
            <rFont val="Segoe UI"/>
            <family val="2"/>
          </rPr>
          <t>Emissões alocadas: Consumo nas Centrais Elétricas Públicas (2000-2014)</t>
        </r>
      </text>
    </comment>
    <comment ref="F19" authorId="0" shapeId="0" xr:uid="{00000000-0006-0000-0200-00002D000000}">
      <text>
        <r>
          <rPr>
            <b/>
            <sz val="9"/>
            <color indexed="81"/>
            <rFont val="Segoe UI"/>
            <family val="2"/>
          </rPr>
          <t>Dados disponibilizados pela ABCM se referem à origem do carvão consumido</t>
        </r>
      </text>
    </comment>
    <comment ref="G19" authorId="0" shapeId="0" xr:uid="{00000000-0006-0000-0200-00002E000000}">
      <text>
        <r>
          <rPr>
            <b/>
            <sz val="9"/>
            <color indexed="81"/>
            <rFont val="Segoe UI"/>
            <family val="2"/>
          </rPr>
          <t>Aprimoramento na obtenção de dados, método já bem definido</t>
        </r>
      </text>
    </comment>
    <comment ref="H19" authorId="0" shapeId="0" xr:uid="{00000000-0006-0000-0200-00002F000000}">
      <text>
        <r>
          <rPr>
            <b/>
            <sz val="9"/>
            <color indexed="81"/>
            <rFont val="Segoe UI"/>
            <family val="2"/>
          </rPr>
          <t>Dados disponibilizados pela ABCM se referem à origem do carvão consumido</t>
        </r>
      </text>
    </comment>
    <comment ref="C20" authorId="0" shapeId="0" xr:uid="{00000000-0006-0000-0200-000030000000}">
      <text>
        <r>
          <rPr>
            <b/>
            <sz val="9"/>
            <color indexed="81"/>
            <rFont val="Segoe UI"/>
            <family val="2"/>
          </rPr>
          <t>Emissões alocadas: Consumo nas Centrais Elétricas Públicas (2000-2014)</t>
        </r>
      </text>
    </comment>
    <comment ref="F20" authorId="0" shapeId="0" xr:uid="{00000000-0006-0000-0200-000031000000}">
      <text>
        <r>
          <rPr>
            <b/>
            <sz val="9"/>
            <color indexed="81"/>
            <rFont val="Segoe UI"/>
            <family val="2"/>
          </rPr>
          <t>Dados disponibilizados pela ABCM se referem à origem do carvão consumido</t>
        </r>
      </text>
    </comment>
    <comment ref="G20" authorId="0" shapeId="0" xr:uid="{00000000-0006-0000-0200-000032000000}">
      <text>
        <r>
          <rPr>
            <b/>
            <sz val="9"/>
            <color indexed="81"/>
            <rFont val="Segoe UI"/>
            <family val="2"/>
          </rPr>
          <t>Aprimoramento na obtenção de dados, método já bem definido</t>
        </r>
      </text>
    </comment>
    <comment ref="H20" authorId="0" shapeId="0" xr:uid="{00000000-0006-0000-0200-000033000000}">
      <text>
        <r>
          <rPr>
            <b/>
            <sz val="9"/>
            <color indexed="81"/>
            <rFont val="Segoe UI"/>
            <family val="2"/>
          </rPr>
          <t>Dados disponibilizados pela ABCM se referem à origem do carvão consumido</t>
        </r>
      </text>
    </comment>
    <comment ref="C21" authorId="0" shapeId="0" xr:uid="{00000000-0006-0000-0200-000034000000}">
      <text>
        <r>
          <rPr>
            <b/>
            <sz val="9"/>
            <color indexed="81"/>
            <rFont val="Segoe UI"/>
            <family val="2"/>
          </rPr>
          <t>Dados indisponíves para que fosse feita alguma correlação com as emissões desse combustível e/ou suas emissões possuem pouca participação no total nacional.</t>
        </r>
      </text>
    </comment>
    <comment ref="G21" authorId="0" shapeId="0" xr:uid="{00000000-0006-0000-0200-000035000000}">
      <text>
        <r>
          <rPr>
            <b/>
            <sz val="9"/>
            <color indexed="81"/>
            <rFont val="Segoe UI"/>
            <family val="2"/>
          </rPr>
          <t>Aprimoramento na obtenção de dados, método já bem definido</t>
        </r>
      </text>
    </comment>
    <comment ref="C22" authorId="0" shapeId="0" xr:uid="{00000000-0006-0000-0200-000036000000}">
      <text>
        <r>
          <rPr>
            <b/>
            <sz val="9"/>
            <color indexed="81"/>
            <rFont val="Segoe UI"/>
            <family val="2"/>
          </rPr>
          <t>Dados indisponíves para que fosse feita alguma correlação com as emissões desse combustível e/ou suas emissões possuem pouca participação no total nacional.</t>
        </r>
      </text>
    </comment>
    <comment ref="G22" authorId="0" shapeId="0" xr:uid="{00000000-0006-0000-0200-000037000000}">
      <text>
        <r>
          <rPr>
            <b/>
            <sz val="9"/>
            <color indexed="81"/>
            <rFont val="Segoe UI"/>
            <family val="2"/>
          </rPr>
          <t>Aprimoramento na obtenção de dados, método já bem definido</t>
        </r>
      </text>
    </comment>
    <comment ref="C23" authorId="0" shapeId="0" xr:uid="{00000000-0006-0000-0200-000038000000}">
      <text>
        <r>
          <rPr>
            <b/>
            <sz val="9"/>
            <color indexed="81"/>
            <rFont val="Segoe UI"/>
            <family val="2"/>
          </rPr>
          <t>Emissões alocadas a partir de 2001</t>
        </r>
      </text>
    </comment>
    <comment ref="D23" authorId="0" shapeId="0" xr:uid="{00000000-0006-0000-0200-000039000000}">
      <text>
        <r>
          <rPr>
            <b/>
            <sz val="9"/>
            <color indexed="81"/>
            <rFont val="Segoe UI"/>
            <family val="2"/>
          </rPr>
          <t>Emissões alocadas segundo a distribuição das vendas estaduais do combustível</t>
        </r>
      </text>
    </comment>
    <comment ref="F23" authorId="0" shapeId="0" xr:uid="{00000000-0006-0000-0200-00003A000000}">
      <text>
        <r>
          <rPr>
            <b/>
            <sz val="9"/>
            <color indexed="81"/>
            <rFont val="Segoe UI"/>
            <family val="2"/>
          </rPr>
          <t>As vendas estadualizadas estão disponíveis a partir de 2001</t>
        </r>
      </text>
    </comment>
    <comment ref="G23" authorId="0" shapeId="0" xr:uid="{00000000-0006-0000-0200-00003B000000}">
      <text>
        <r>
          <rPr>
            <b/>
            <sz val="9"/>
            <color indexed="81"/>
            <rFont val="Segoe UI"/>
            <family val="2"/>
          </rPr>
          <t>Aprimoramento na obtenção de dados, método já bem definido</t>
        </r>
      </text>
    </comment>
    <comment ref="D24" authorId="0" shapeId="0" xr:uid="{00000000-0006-0000-0200-00003C000000}">
      <text>
        <r>
          <rPr>
            <b/>
            <sz val="9"/>
            <color indexed="81"/>
            <rFont val="Segoe UI"/>
            <family val="2"/>
          </rPr>
          <t>Emissões alocadas segundo a distribuição das vendas estaduais do combustível</t>
        </r>
      </text>
    </comment>
    <comment ref="F24" authorId="0" shapeId="0" xr:uid="{00000000-0006-0000-0200-00003D000000}">
      <text>
        <r>
          <rPr>
            <b/>
            <sz val="9"/>
            <color indexed="81"/>
            <rFont val="Segoe UI"/>
            <family val="2"/>
          </rPr>
          <t>Os dados referentes a 2013 foram obtidos mediante solicitação à ANP</t>
        </r>
      </text>
    </comment>
    <comment ref="G24" authorId="0" shapeId="0" xr:uid="{00000000-0006-0000-0200-00003E000000}">
      <text>
        <r>
          <rPr>
            <b/>
            <sz val="9"/>
            <color indexed="81"/>
            <rFont val="Segoe UI"/>
            <family val="2"/>
          </rPr>
          <t>Aprimoramento na obtenção de dados, método já bem definido</t>
        </r>
      </text>
    </comment>
    <comment ref="C27" authorId="0" shapeId="0" xr:uid="{00000000-0006-0000-0200-00003F000000}">
      <text>
        <r>
          <rPr>
            <b/>
            <sz val="9"/>
            <color indexed="81"/>
            <rFont val="Segoe UI"/>
            <family val="2"/>
          </rPr>
          <t>Dados indisponíves para que fosse feita alguma correlação com as emissões desse combustível e/ou suas emissões possuem pouca participação no total nacional.</t>
        </r>
      </text>
    </comment>
    <comment ref="D27" authorId="0" shapeId="0" xr:uid="{00000000-0006-0000-0200-000040000000}">
      <text>
        <r>
          <rPr>
            <b/>
            <sz val="9"/>
            <color indexed="81"/>
            <rFont val="Segoe UI"/>
            <family val="2"/>
          </rPr>
          <t>Emissões do Consumo na Ferro Gusa e Aço: alocadas pela produção física de aço</t>
        </r>
      </text>
    </comment>
    <comment ref="G27" authorId="0" shapeId="0" xr:uid="{00000000-0006-0000-0200-000041000000}">
      <text>
        <r>
          <rPr>
            <b/>
            <sz val="9"/>
            <color indexed="81"/>
            <rFont val="Segoe UI"/>
            <family val="2"/>
          </rPr>
          <t>Aprimoramento na obtenção de dados, método já bem definido</t>
        </r>
      </text>
    </comment>
    <comment ref="C28" authorId="0" shapeId="0" xr:uid="{00000000-0006-0000-0200-000042000000}">
      <text>
        <r>
          <rPr>
            <b/>
            <sz val="9"/>
            <color indexed="81"/>
            <rFont val="Segoe UI"/>
            <family val="2"/>
          </rPr>
          <t>Emissões alocadas: Consumo na Química e no Refino de Petróleo (2000-2013)</t>
        </r>
      </text>
    </comment>
    <comment ref="D28" authorId="0" shapeId="0" xr:uid="{00000000-0006-0000-0200-000043000000}">
      <text>
        <r>
          <rPr>
            <b/>
            <sz val="9"/>
            <color indexed="81"/>
            <rFont val="Segoe UI"/>
            <family val="2"/>
          </rPr>
          <t>Emissões alocadas pela carga de petróleo processada nas refinarias</t>
        </r>
      </text>
    </comment>
    <comment ref="G28" authorId="0" shapeId="0" xr:uid="{00000000-0006-0000-0200-000044000000}">
      <text>
        <r>
          <rPr>
            <b/>
            <sz val="9"/>
            <color indexed="81"/>
            <rFont val="Segoe UI"/>
            <family val="2"/>
          </rPr>
          <t>Aprimoramento na obtenção de dados, método já bem definido</t>
        </r>
      </text>
    </comment>
    <comment ref="C29" authorId="0" shapeId="0" xr:uid="{00000000-0006-0000-0200-000045000000}">
      <text>
        <r>
          <rPr>
            <b/>
            <sz val="9"/>
            <color indexed="81"/>
            <rFont val="Segoe UI"/>
            <family val="2"/>
          </rPr>
          <t>Emissões alocadas: Exploração de Petróleo (200-2014), CESP (2000-2014), 
 Comercial, Público, Residencial, Transportes, Industrial (2007-2014)</t>
        </r>
      </text>
    </comment>
    <comment ref="D29" authorId="0" shapeId="0" xr:uid="{00000000-0006-0000-0200-000046000000}">
      <text>
        <r>
          <rPr>
            <b/>
            <sz val="9"/>
            <color indexed="81"/>
            <rFont val="Segoe UI"/>
            <family val="2"/>
          </rPr>
          <t>Emissões alocadas segundo o consumo estadual</t>
        </r>
      </text>
    </comment>
    <comment ref="F29" authorId="0" shapeId="0" xr:uid="{00000000-0006-0000-0200-000047000000}">
      <text>
        <r>
          <rPr>
            <b/>
            <sz val="9"/>
            <color indexed="81"/>
            <rFont val="Segoe UI"/>
            <family val="2"/>
          </rPr>
          <t>Os dados da ABEGÁS (consumo nos setores não alocados ) não estavam disponíveis para todo o período das estimativas</t>
        </r>
      </text>
    </comment>
    <comment ref="G29" authorId="0" shapeId="0" xr:uid="{00000000-0006-0000-0200-000048000000}">
      <text>
        <r>
          <rPr>
            <b/>
            <sz val="9"/>
            <color indexed="81"/>
            <rFont val="Segoe UI"/>
            <family val="2"/>
          </rPr>
          <t>Aprimoramento na obtenção de dados, método já bem definido</t>
        </r>
      </text>
    </comment>
    <comment ref="C30" authorId="0" shapeId="0" xr:uid="{00000000-0006-0000-0200-000049000000}">
      <text>
        <r>
          <rPr>
            <b/>
            <sz val="9"/>
            <color rgb="FF000000"/>
            <rFont val="Segoe UI"/>
            <family val="2"/>
            <charset val="1"/>
          </rPr>
          <t xml:space="preserve">Emissões alocadas: Exploração de Petróleo (200-2014) e CESP (2000-2014) </t>
        </r>
      </text>
    </comment>
    <comment ref="D30" authorId="0" shapeId="0" xr:uid="{00000000-0006-0000-0200-00004A000000}">
      <text>
        <r>
          <rPr>
            <b/>
            <sz val="9"/>
            <color indexed="81"/>
            <rFont val="Segoe UI"/>
            <family val="2"/>
          </rPr>
          <t>Emissões alocadas segundo o consumo estadual na Exploração de Petróleo e nas CESPs</t>
        </r>
      </text>
    </comment>
    <comment ref="G30" authorId="0" shapeId="0" xr:uid="{00000000-0006-0000-0200-00004B000000}">
      <text>
        <r>
          <rPr>
            <b/>
            <sz val="9"/>
            <color indexed="81"/>
            <rFont val="Segoe UI"/>
            <family val="2"/>
          </rPr>
          <t>Aprimoramento na obtenção de dados, método já bem definido</t>
        </r>
      </text>
    </comment>
    <comment ref="D31" authorId="0" shapeId="0" xr:uid="{00000000-0006-0000-0200-00004C000000}">
      <text>
        <r>
          <rPr>
            <b/>
            <sz val="9"/>
            <color indexed="81"/>
            <rFont val="Segoe UI"/>
            <family val="2"/>
          </rPr>
          <t>Emissões alocadas segundo a distribuição das vendas estaduais do combustível</t>
        </r>
      </text>
    </comment>
    <comment ref="F31" authorId="0" shapeId="0" xr:uid="{00000000-0006-0000-0200-00004D000000}">
      <text>
        <r>
          <rPr>
            <b/>
            <sz val="9"/>
            <color indexed="81"/>
            <rFont val="Segoe UI"/>
            <family val="2"/>
          </rPr>
          <t>Os dados referentes a 2013 foram obtidos mediante solicitação à ANP</t>
        </r>
      </text>
    </comment>
    <comment ref="G31" authorId="0" shapeId="0" xr:uid="{00000000-0006-0000-0200-00004E000000}">
      <text>
        <r>
          <rPr>
            <b/>
            <sz val="9"/>
            <color indexed="81"/>
            <rFont val="Segoe UI"/>
            <family val="2"/>
          </rPr>
          <t>Aprimoramento na obtenção de dados, método já bem definido</t>
        </r>
      </text>
    </comment>
    <comment ref="D32" authorId="0" shapeId="0" xr:uid="{00000000-0006-0000-0200-00004F000000}">
      <text>
        <r>
          <rPr>
            <b/>
            <sz val="9"/>
            <color indexed="81"/>
            <rFont val="Segoe UI"/>
            <family val="2"/>
          </rPr>
          <t>Emissões alocadas segundo a distribuição das vendas estaduais do combustível</t>
        </r>
      </text>
    </comment>
    <comment ref="F32" authorId="0" shapeId="0" xr:uid="{00000000-0006-0000-0200-000050000000}">
      <text>
        <r>
          <rPr>
            <b/>
            <sz val="9"/>
            <color indexed="81"/>
            <rFont val="Segoe UI"/>
            <family val="2"/>
          </rPr>
          <t>Os dados referentes a 2013 foram obtidos mediante solicitação à ANP</t>
        </r>
      </text>
    </comment>
    <comment ref="G32" authorId="0" shapeId="0" xr:uid="{00000000-0006-0000-0200-000051000000}">
      <text>
        <r>
          <rPr>
            <b/>
            <sz val="9"/>
            <color indexed="81"/>
            <rFont val="Segoe UI"/>
            <family val="2"/>
          </rPr>
          <t>Aprimoramento na obtenção de dados, método já bem definido</t>
        </r>
      </text>
    </comment>
    <comment ref="D33" authorId="0" shapeId="0" xr:uid="{00000000-0006-0000-0200-000052000000}">
      <text>
        <r>
          <rPr>
            <b/>
            <sz val="9"/>
            <color indexed="81"/>
            <rFont val="Segoe UI"/>
            <family val="2"/>
          </rPr>
          <t>Emissões alocadas segundo a distribuição das vendas estaduais do combustível</t>
        </r>
      </text>
    </comment>
    <comment ref="F33" authorId="0" shapeId="0" xr:uid="{00000000-0006-0000-0200-000053000000}">
      <text>
        <r>
          <rPr>
            <b/>
            <sz val="9"/>
            <color indexed="81"/>
            <rFont val="Segoe UI"/>
            <family val="2"/>
          </rPr>
          <t>Os dados referentes a 2013 foram obtidos mediante solicitação à ANP</t>
        </r>
      </text>
    </comment>
    <comment ref="G33" authorId="0" shapeId="0" xr:uid="{00000000-0006-0000-0200-000054000000}">
      <text>
        <r>
          <rPr>
            <b/>
            <sz val="9"/>
            <color indexed="81"/>
            <rFont val="Segoe UI"/>
            <family val="2"/>
          </rPr>
          <t>Aprimoramento na obtenção de dados, método já bem definido</t>
        </r>
      </text>
    </comment>
    <comment ref="D34" authorId="0" shapeId="0" xr:uid="{00000000-0006-0000-0200-000055000000}">
      <text>
        <r>
          <rPr>
            <b/>
            <sz val="9"/>
            <color indexed="81"/>
            <rFont val="Segoe UI"/>
            <family val="2"/>
          </rPr>
          <t>Emissões alocadas segundo a distribuição das vendas estaduais do combustível</t>
        </r>
      </text>
    </comment>
    <comment ref="F34" authorId="0" shapeId="0" xr:uid="{00000000-0006-0000-0200-000056000000}">
      <text>
        <r>
          <rPr>
            <b/>
            <sz val="9"/>
            <color indexed="81"/>
            <rFont val="Segoe UI"/>
            <family val="2"/>
          </rPr>
          <t>Os dados referentes a 2013 foram obtidos mediante solicitação à ANP</t>
        </r>
      </text>
    </comment>
    <comment ref="G34" authorId="0" shapeId="0" xr:uid="{00000000-0006-0000-0200-000057000000}">
      <text>
        <r>
          <rPr>
            <b/>
            <sz val="9"/>
            <color indexed="81"/>
            <rFont val="Segoe UI"/>
            <family val="2"/>
          </rPr>
          <t>Aprimoramento na obtenção de dados, método já bem definido</t>
        </r>
      </text>
    </comment>
    <comment ref="C35" authorId="0" shapeId="0" xr:uid="{00000000-0006-0000-0200-000058000000}">
      <text>
        <r>
          <rPr>
            <b/>
            <sz val="9"/>
            <color indexed="81"/>
            <rFont val="Segoe UI"/>
            <family val="2"/>
          </rPr>
          <t>Dados indisponíves para que fosse feita alguma correlação com as emissões desse combustível e/ou suas emissões possuem pouca participação no total nacional.</t>
        </r>
      </text>
    </comment>
    <comment ref="G35" authorId="0" shapeId="0" xr:uid="{00000000-0006-0000-0200-000059000000}">
      <text>
        <r>
          <rPr>
            <b/>
            <sz val="9"/>
            <color indexed="81"/>
            <rFont val="Segoe UI"/>
            <family val="2"/>
          </rPr>
          <t>Aprimoramento na obtenção de dados, método já bem definido</t>
        </r>
      </text>
    </comment>
    <comment ref="C36" authorId="0" shapeId="0" xr:uid="{00000000-0006-0000-0200-00005A000000}">
      <text>
        <r>
          <rPr>
            <b/>
            <sz val="9"/>
            <color indexed="81"/>
            <rFont val="Segoe UI"/>
            <family val="2"/>
          </rPr>
          <t>Dados indisponíves para que fosse feita alguma correlação com as emissões desse combustível e/ou suas emissões possuem pouca participação no total nacional.</t>
        </r>
      </text>
    </comment>
    <comment ref="G36" authorId="0" shapeId="0" xr:uid="{00000000-0006-0000-0200-00005B000000}">
      <text>
        <r>
          <rPr>
            <b/>
            <sz val="9"/>
            <color indexed="81"/>
            <rFont val="Segoe UI"/>
            <family val="2"/>
          </rPr>
          <t>Aprimoramento na obtenção de dados, método já bem definido</t>
        </r>
      </text>
    </comment>
    <comment ref="C37" authorId="0" shapeId="0" xr:uid="{00000000-0006-0000-0200-00005C000000}">
      <text>
        <r>
          <rPr>
            <b/>
            <sz val="9"/>
            <color indexed="81"/>
            <rFont val="Segoe UI"/>
            <family val="2"/>
          </rPr>
          <t>Dados indisponíves para que fosse feita alguma correlação com as emissões desse combustível e/ou suas emissões possuem pouca participação no total nacional.</t>
        </r>
      </text>
    </comment>
    <comment ref="G37" authorId="0" shapeId="0" xr:uid="{00000000-0006-0000-0200-00005D000000}">
      <text>
        <r>
          <rPr>
            <b/>
            <sz val="9"/>
            <color rgb="FF000000"/>
            <rFont val="Segoe UI"/>
            <family val="2"/>
            <charset val="1"/>
          </rPr>
          <t>Aprimoramento na obtenção de dados, método já bem definido</t>
        </r>
      </text>
    </comment>
    <comment ref="C38" authorId="0" shapeId="0" xr:uid="{00000000-0006-0000-0200-00005E000000}">
      <text>
        <r>
          <rPr>
            <b/>
            <sz val="9"/>
            <color indexed="81"/>
            <rFont val="Segoe UI"/>
            <family val="2"/>
          </rPr>
          <t>Dados indisponíves para que fosse feita alguma correlação com as emissões desse combustível e/ou suas emissões possuem pouca participação no total nacional.</t>
        </r>
      </text>
    </comment>
    <comment ref="G38" authorId="0" shapeId="0" xr:uid="{00000000-0006-0000-0200-00005F000000}">
      <text>
        <r>
          <rPr>
            <b/>
            <sz val="9"/>
            <color indexed="81"/>
            <rFont val="Segoe UI"/>
            <family val="2"/>
          </rPr>
          <t>Aprimoramento na obtenção de dados, método já bem definido</t>
        </r>
      </text>
    </comment>
    <comment ref="C39" authorId="0" shapeId="0" xr:uid="{00000000-0006-0000-0200-000060000000}">
      <text>
        <r>
          <rPr>
            <b/>
            <sz val="9"/>
            <color indexed="81"/>
            <rFont val="Segoe UI"/>
            <family val="2"/>
          </rPr>
          <t>Obs: emissões do consumo no Refino de Petróleo alocadas apenas a partir de 2000</t>
        </r>
      </text>
    </comment>
    <comment ref="D39" authorId="0" shapeId="0" xr:uid="{00000000-0006-0000-0200-000061000000}">
      <text>
        <r>
          <rPr>
            <b/>
            <sz val="9"/>
            <color indexed="81"/>
            <rFont val="Segoe UI"/>
            <family val="2"/>
          </rPr>
          <t>Emissões alocadas segundo a distribuição das vendas estaduais do combustível</t>
        </r>
      </text>
    </comment>
    <comment ref="F39" authorId="0" shapeId="0" xr:uid="{00000000-0006-0000-0200-000062000000}">
      <text>
        <r>
          <rPr>
            <b/>
            <sz val="9"/>
            <color indexed="81"/>
            <rFont val="Segoe UI"/>
            <family val="2"/>
          </rPr>
          <t>Os dados referentes a 2013 foram obtidos mediante solicitação à ANP</t>
        </r>
      </text>
    </comment>
    <comment ref="G39" authorId="0" shapeId="0" xr:uid="{00000000-0006-0000-0200-000063000000}">
      <text>
        <r>
          <rPr>
            <b/>
            <sz val="9"/>
            <color indexed="81"/>
            <rFont val="Segoe UI"/>
            <family val="2"/>
          </rPr>
          <t>Aprimoramento na obtenção de dados, método já bem definido</t>
        </r>
      </text>
    </comment>
    <comment ref="D40" authorId="0" shapeId="0" xr:uid="{00000000-0006-0000-0200-000064000000}">
      <text>
        <r>
          <rPr>
            <b/>
            <sz val="9"/>
            <color indexed="81"/>
            <rFont val="Segoe UI"/>
            <family val="2"/>
          </rPr>
          <t>Emissões alocadas segundo a distribuição das vendas estaduais do combustível</t>
        </r>
      </text>
    </comment>
    <comment ref="F40" authorId="0" shapeId="0" xr:uid="{00000000-0006-0000-0200-000065000000}">
      <text>
        <r>
          <rPr>
            <b/>
            <sz val="9"/>
            <color indexed="81"/>
            <rFont val="Segoe UI"/>
            <family val="2"/>
          </rPr>
          <t>Os dados referentes a 2013 foram obtidos mediante solicitação à ANP</t>
        </r>
      </text>
    </comment>
    <comment ref="G40" authorId="0" shapeId="0" xr:uid="{00000000-0006-0000-0200-000066000000}">
      <text>
        <r>
          <rPr>
            <b/>
            <sz val="9"/>
            <color indexed="81"/>
            <rFont val="Segoe UI"/>
            <family val="2"/>
          </rPr>
          <t>Aprimoramento na obtenção de dados, método já bem definido</t>
        </r>
      </text>
    </comment>
    <comment ref="C41" authorId="0" shapeId="0" xr:uid="{76AEB5B5-E999-4D64-BB5F-F53897355C6E}">
      <text>
        <r>
          <rPr>
            <b/>
            <sz val="9"/>
            <color indexed="81"/>
            <rFont val="Segoe UI"/>
            <family val="2"/>
          </rPr>
          <t>Dados indisponíves para que fosse feita alguma correlação com as emissões desse combustível e/ou suas emissões possuem pouca participação no total nacional.</t>
        </r>
      </text>
    </comment>
    <comment ref="G41" authorId="0" shapeId="0" xr:uid="{E59291C0-5D9D-486D-99B3-9A9368D8DF43}">
      <text>
        <r>
          <rPr>
            <b/>
            <sz val="9"/>
            <color indexed="81"/>
            <rFont val="Segoe UI"/>
            <family val="2"/>
          </rPr>
          <t>Aprimoramento na obtenção de dados, método já bem definido</t>
        </r>
      </text>
    </comment>
    <comment ref="C42" authorId="0" shapeId="0" xr:uid="{00000000-0006-0000-0200-000067000000}">
      <text>
        <r>
          <rPr>
            <b/>
            <sz val="9"/>
            <color indexed="81"/>
            <rFont val="Segoe UI"/>
            <family val="2"/>
          </rPr>
          <t>Dados indisponíves para que fosse feita alguma correlação com as emissões desse combustível e/ou suas emissões possuem pouca participação no total nacional.</t>
        </r>
      </text>
    </comment>
    <comment ref="G42" authorId="0" shapeId="0" xr:uid="{00000000-0006-0000-0200-000068000000}">
      <text>
        <r>
          <rPr>
            <b/>
            <sz val="9"/>
            <color indexed="81"/>
            <rFont val="Segoe UI"/>
            <family val="2"/>
          </rPr>
          <t>Aprimoramento na obtenção de dados, método já bem definido</t>
        </r>
      </text>
    </comment>
    <comment ref="C43" authorId="0" shapeId="0" xr:uid="{00000000-0006-0000-0200-000069000000}">
      <text>
        <r>
          <rPr>
            <b/>
            <sz val="9"/>
            <color indexed="81"/>
            <rFont val="Segoe UI"/>
            <family val="2"/>
          </rPr>
          <t>Dados indisponíves para que fosse feita alguma correlação com as emissões desse combustível e/ou suas emissões possuem pouca participação no total nacional.</t>
        </r>
      </text>
    </comment>
    <comment ref="G43" authorId="0" shapeId="0" xr:uid="{00000000-0006-0000-0200-00006A000000}">
      <text>
        <r>
          <rPr>
            <b/>
            <sz val="9"/>
            <color indexed="81"/>
            <rFont val="Segoe UI"/>
            <family val="2"/>
          </rPr>
          <t>Aprimoramento na obtenção de dados, método já bem definido</t>
        </r>
      </text>
    </comment>
    <comment ref="D44" authorId="0" shapeId="0" xr:uid="{00000000-0006-0000-0200-00006B000000}">
      <text>
        <r>
          <rPr>
            <b/>
            <sz val="9"/>
            <color indexed="81"/>
            <rFont val="Segoe UI"/>
            <family val="2"/>
          </rPr>
          <t>Emissões alocadas segundo a distribuição das vendas estaduais do combustível</t>
        </r>
      </text>
    </comment>
    <comment ref="F44" authorId="0" shapeId="0" xr:uid="{00000000-0006-0000-0200-00006C000000}">
      <text>
        <r>
          <rPr>
            <b/>
            <sz val="9"/>
            <color indexed="81"/>
            <rFont val="Segoe UI"/>
            <family val="2"/>
          </rPr>
          <t>Os dados referentes a 2013 foram obtidos mediante solicitação à ANP</t>
        </r>
      </text>
    </comment>
    <comment ref="G44" authorId="0" shapeId="0" xr:uid="{00000000-0006-0000-0200-00006D000000}">
      <text>
        <r>
          <rPr>
            <b/>
            <sz val="9"/>
            <color indexed="81"/>
            <rFont val="Segoe UI"/>
            <family val="2"/>
          </rPr>
          <t>Aprimoramento na obtenção de dados, método já bem definido</t>
        </r>
      </text>
    </comment>
    <comment ref="C45" authorId="0" shapeId="0" xr:uid="{00000000-0006-0000-0200-00006E000000}">
      <text>
        <r>
          <rPr>
            <b/>
            <sz val="9"/>
            <color indexed="81"/>
            <rFont val="Segoe UI"/>
            <family val="2"/>
          </rPr>
          <t>Dados indisponíves para que fosse feita alguma correlação com as emissões desse combustível e/ou suas emissões possuem pouca participação no total nacional.</t>
        </r>
      </text>
    </comment>
    <comment ref="G45" authorId="0" shapeId="0" xr:uid="{00000000-0006-0000-0200-00006F000000}">
      <text>
        <r>
          <rPr>
            <b/>
            <sz val="9"/>
            <color indexed="81"/>
            <rFont val="Segoe UI"/>
            <family val="2"/>
          </rPr>
          <t>Aprimoramento na obtenção de dados, método já bem definido</t>
        </r>
      </text>
    </comment>
    <comment ref="D48" authorId="0" shapeId="0" xr:uid="{00000000-0006-0000-0200-000070000000}">
      <text>
        <r>
          <rPr>
            <b/>
            <sz val="9"/>
            <color indexed="81"/>
            <rFont val="Segoe UI"/>
            <family val="2"/>
          </rPr>
          <t>Emissões alocadas segundo a distribuição estadual da produção de Carvão ROM</t>
        </r>
      </text>
    </comment>
    <comment ref="F48" authorId="0" shapeId="0" xr:uid="{00000000-0006-0000-0200-000071000000}">
      <text>
        <r>
          <rPr>
            <b/>
            <sz val="9"/>
            <color indexed="81"/>
            <rFont val="Segoe UI"/>
            <family val="2"/>
          </rPr>
          <t>Não são publicados dados de rejeitos produzidos por estado</t>
        </r>
      </text>
    </comment>
    <comment ref="G48" authorId="0" shapeId="0" xr:uid="{00000000-0006-0000-0200-000072000000}">
      <text>
        <r>
          <rPr>
            <b/>
            <sz val="9"/>
            <color indexed="81"/>
            <rFont val="Segoe UI"/>
            <family val="2"/>
          </rPr>
          <t>Aprimoramento na obtenção de dados, método já bem definido</t>
        </r>
      </text>
    </comment>
    <comment ref="C49" authorId="0" shapeId="0" xr:uid="{00000000-0006-0000-0200-000073000000}">
      <text>
        <r>
          <rPr>
            <b/>
            <sz val="9"/>
            <color indexed="81"/>
            <rFont val="Segoe UI"/>
            <family val="2"/>
          </rPr>
          <t>Emissões alocadas: Exploração de Petróleo (1991-2013); Refino de Petróleo (2000-2013) e Transporte de Gás Natural (2005-2013)</t>
        </r>
      </text>
    </comment>
    <comment ref="D49" authorId="0" shapeId="0" xr:uid="{00000000-0006-0000-0200-000074000000}">
      <text>
        <r>
          <rPr>
            <b/>
            <sz val="9"/>
            <color indexed="81"/>
            <rFont val="Segoe UI"/>
            <family val="2"/>
          </rPr>
          <t>Critérios: Exploração de Petróleo - Produção de P&amp;G; Refino de Petróleo - Carga processada em refinarias  e Transporte de Gás Natural - Extensão da Rede de Dutos</t>
        </r>
      </text>
    </comment>
    <comment ref="F49" authorId="0" shapeId="0" xr:uid="{00000000-0006-0000-0200-000075000000}">
      <text>
        <r>
          <rPr>
            <b/>
            <sz val="9"/>
            <color indexed="81"/>
            <rFont val="Segoe UI"/>
            <family val="2"/>
          </rPr>
          <t xml:space="preserve">Não há dados publicados para que as estimativas posssam ser realizadas </t>
        </r>
      </text>
    </comment>
    <comment ref="G49" authorId="0" shapeId="0" xr:uid="{00000000-0006-0000-0200-000076000000}">
      <text>
        <r>
          <rPr>
            <b/>
            <sz val="9"/>
            <color indexed="81"/>
            <rFont val="Segoe UI"/>
            <family val="2"/>
          </rPr>
          <t>Não há dados disponíveis para que o método descrito no 2º Inventário possa ser alocado</t>
        </r>
      </text>
    </comment>
    <comment ref="E110" authorId="0" shapeId="0" xr:uid="{00000000-0006-0000-0200-00007F000000}">
      <text>
        <r>
          <rPr>
            <b/>
            <sz val="9"/>
            <color indexed="81"/>
            <rFont val="Segoe UI"/>
            <family val="2"/>
          </rPr>
          <t>Parte dos dados está disponível apenas nas indústrias produtoras</t>
        </r>
      </text>
    </comment>
    <comment ref="F110" authorId="0" shapeId="0" xr:uid="{00000000-0006-0000-0200-000080000000}">
      <text>
        <r>
          <rPr>
            <b/>
            <sz val="9"/>
            <color indexed="81"/>
            <rFont val="Segoe UI"/>
            <family val="2"/>
          </rPr>
          <t>Não há dados disponíveis para o período a partir de 2008</t>
        </r>
      </text>
    </comment>
    <comment ref="G110" authorId="0" shapeId="0" xr:uid="{00000000-0006-0000-0200-000081000000}">
      <text>
        <r>
          <rPr>
            <b/>
            <sz val="9"/>
            <color indexed="81"/>
            <rFont val="Segoe UI"/>
            <family val="2"/>
          </rPr>
          <t>Necessidade de aprimoramento na obtenção dos dados</t>
        </r>
      </text>
    </comment>
    <comment ref="C111" authorId="0" shapeId="0" xr:uid="{00000000-0006-0000-0200-000082000000}">
      <text>
        <r>
          <rPr>
            <b/>
            <sz val="9"/>
            <color indexed="81"/>
            <rFont val="Segoe UI"/>
            <family val="2"/>
          </rPr>
          <t>Dados indisponíves para que fosse feita alguma correlação com as emissões desse combustível e suas emissões possuem pouca participação no total nacional.</t>
        </r>
      </text>
    </comment>
    <comment ref="E111" authorId="0" shapeId="0" xr:uid="{00000000-0006-0000-0200-000083000000}">
      <text>
        <r>
          <rPr>
            <b/>
            <sz val="9"/>
            <color indexed="81"/>
            <rFont val="Segoe UI"/>
            <family val="2"/>
          </rPr>
          <t>Não obtivemos uma fonte capaz de levantar esses dados</t>
        </r>
      </text>
    </comment>
    <comment ref="F111" authorId="0" shapeId="0" xr:uid="{00000000-0006-0000-0200-000084000000}">
      <text>
        <r>
          <rPr>
            <b/>
            <sz val="9"/>
            <color indexed="81"/>
            <rFont val="Segoe UI"/>
            <family val="2"/>
          </rPr>
          <t>Há apenas dados nacionais de produção física disponíveis disponíveis</t>
        </r>
      </text>
    </comment>
    <comment ref="G111" authorId="0" shapeId="0" xr:uid="{00000000-0006-0000-0200-000085000000}">
      <text>
        <r>
          <rPr>
            <b/>
            <sz val="9"/>
            <color indexed="81"/>
            <rFont val="Segoe UI"/>
            <family val="2"/>
          </rPr>
          <t>Necessidade de aprimoramento na obtenção dos dados</t>
        </r>
      </text>
    </comment>
    <comment ref="D112" authorId="0" shapeId="0" xr:uid="{00000000-0006-0000-0200-000086000000}">
      <text>
        <r>
          <rPr>
            <b/>
            <sz val="9"/>
            <color indexed="81"/>
            <rFont val="Segoe UI"/>
            <family val="2"/>
          </rPr>
          <t>Alocação feita pela evolução da capacidade instalada das plantas</t>
        </r>
      </text>
    </comment>
    <comment ref="F112" authorId="0" shapeId="0" xr:uid="{00000000-0006-0000-0200-000087000000}">
      <text>
        <r>
          <rPr>
            <b/>
            <sz val="9"/>
            <color indexed="81"/>
            <rFont val="Segoe UI"/>
            <family val="2"/>
          </rPr>
          <t>Há apenas dados nacionais de produção física disponíveis disponíveis</t>
        </r>
      </text>
    </comment>
    <comment ref="G112" authorId="0" shapeId="0" xr:uid="{00000000-0006-0000-0200-000088000000}">
      <text>
        <r>
          <rPr>
            <b/>
            <sz val="9"/>
            <color indexed="81"/>
            <rFont val="Segoe UI"/>
            <family val="2"/>
          </rPr>
          <t>Necessidade de aprimoramento na obtenção dos dados</t>
        </r>
      </text>
    </comment>
    <comment ref="E113" authorId="0" shapeId="0" xr:uid="{00000000-0006-0000-0200-000089000000}">
      <text>
        <r>
          <rPr>
            <b/>
            <sz val="9"/>
            <color indexed="81"/>
            <rFont val="Segoe UI"/>
            <family val="2"/>
          </rPr>
          <t>Parte dos dados está disponível apenas nas indústrias produtoras</t>
        </r>
      </text>
    </comment>
    <comment ref="G113" authorId="0" shapeId="0" xr:uid="{00000000-0006-0000-0200-00008A000000}">
      <text>
        <r>
          <rPr>
            <b/>
            <sz val="9"/>
            <color indexed="81"/>
            <rFont val="Segoe UI"/>
            <family val="2"/>
          </rPr>
          <t>Necessidade de aprimoramento na obtenção dos dados</t>
        </r>
      </text>
    </comment>
    <comment ref="D114" authorId="0" shapeId="0" xr:uid="{00000000-0006-0000-0200-00008B000000}">
      <text>
        <r>
          <rPr>
            <b/>
            <sz val="9"/>
            <color indexed="81"/>
            <rFont val="Segoe UI"/>
            <family val="2"/>
          </rPr>
          <t>Alocação feita pela evolução da capacidade instalada das plantas</t>
        </r>
      </text>
    </comment>
    <comment ref="F114" authorId="0" shapeId="0" xr:uid="{00000000-0006-0000-0200-00008C000000}">
      <text>
        <r>
          <rPr>
            <b/>
            <sz val="9"/>
            <color indexed="81"/>
            <rFont val="Segoe UI"/>
            <family val="2"/>
          </rPr>
          <t>Há apenas dados nacionais de produção física disponíveis disponíveis</t>
        </r>
      </text>
    </comment>
    <comment ref="G114" authorId="0" shapeId="0" xr:uid="{00000000-0006-0000-0200-00008D000000}">
      <text>
        <r>
          <rPr>
            <b/>
            <sz val="9"/>
            <color indexed="81"/>
            <rFont val="Segoe UI"/>
            <family val="2"/>
          </rPr>
          <t>Necessidade de aprimoramento na obtenção dos dados</t>
        </r>
      </text>
    </comment>
    <comment ref="G115" authorId="0" shapeId="0" xr:uid="{00000000-0006-0000-0200-00008E000000}">
      <text>
        <r>
          <rPr>
            <b/>
            <sz val="9"/>
            <color indexed="81"/>
            <rFont val="Segoe UI"/>
            <family val="2"/>
          </rPr>
          <t>Necessidade de aprimoramento na obtenção dos dados</t>
        </r>
      </text>
    </comment>
    <comment ref="E116" authorId="0" shapeId="0" xr:uid="{00000000-0006-0000-0200-00008F000000}">
      <text>
        <r>
          <rPr>
            <b/>
            <sz val="9"/>
            <color indexed="81"/>
            <rFont val="Segoe UI"/>
            <family val="2"/>
          </rPr>
          <t xml:space="preserve">Os dados estão disponíveis apenas na </t>
        </r>
        <r>
          <rPr>
            <b/>
            <i/>
            <sz val="9"/>
            <color indexed="81"/>
            <rFont val="Segoe UI"/>
            <family val="2"/>
          </rPr>
          <t>White Martins</t>
        </r>
      </text>
    </comment>
    <comment ref="F116" authorId="0" shapeId="0" xr:uid="{00000000-0006-0000-0200-000090000000}">
      <text>
        <r>
          <rPr>
            <b/>
            <sz val="9"/>
            <color indexed="81"/>
            <rFont val="Segoe UI"/>
            <family val="2"/>
          </rPr>
          <t>Não há dados disponíveis (estaduais ou nacionais)</t>
        </r>
      </text>
    </comment>
    <comment ref="G116" authorId="0" shapeId="0" xr:uid="{00000000-0006-0000-0200-000091000000}">
      <text>
        <r>
          <rPr>
            <b/>
            <sz val="9"/>
            <color indexed="81"/>
            <rFont val="Segoe UI"/>
            <family val="2"/>
          </rPr>
          <t>Não há método disponível na Comunicação Nacional nem há dados disponíveis para que sejam feitas as estimativas</t>
        </r>
      </text>
    </comment>
    <comment ref="F117" authorId="0" shapeId="0" xr:uid="{00000000-0006-0000-0200-000092000000}">
      <text>
        <r>
          <rPr>
            <b/>
            <sz val="9"/>
            <color indexed="81"/>
            <rFont val="Segoe UI"/>
            <family val="2"/>
          </rPr>
          <t>Há apenas dados nacionais de produção física disponíveis disponíveis</t>
        </r>
      </text>
    </comment>
    <comment ref="G117" authorId="0" shapeId="0" xr:uid="{00000000-0006-0000-0200-000093000000}">
      <text>
        <r>
          <rPr>
            <b/>
            <sz val="9"/>
            <color indexed="81"/>
            <rFont val="Segoe UI"/>
            <family val="2"/>
          </rPr>
          <t>Necessidade de aprimoramento na obtenção dos dados</t>
        </r>
      </text>
    </comment>
    <comment ref="E118" authorId="0" shapeId="0" xr:uid="{00000000-0006-0000-0200-000094000000}">
      <text>
        <r>
          <rPr>
            <b/>
            <sz val="9"/>
            <color indexed="81"/>
            <rFont val="Segoe UI"/>
            <family val="2"/>
          </rPr>
          <t>Parte dos dados está disponível apenas nas indústrias produtoras</t>
        </r>
      </text>
    </comment>
    <comment ref="G118" authorId="0" shapeId="0" xr:uid="{00000000-0006-0000-0200-000095000000}">
      <text>
        <r>
          <rPr>
            <b/>
            <sz val="9"/>
            <color indexed="81"/>
            <rFont val="Segoe UI"/>
            <family val="2"/>
          </rPr>
          <t>Necessidade de aprimoramento na obtenção dos dados</t>
        </r>
      </text>
    </comment>
    <comment ref="F119" authorId="0" shapeId="0" xr:uid="{00000000-0006-0000-0200-000096000000}">
      <text>
        <r>
          <rPr>
            <b/>
            <sz val="9"/>
            <color indexed="81"/>
            <rFont val="Segoe UI"/>
            <family val="2"/>
          </rPr>
          <t>Há apenas dados nacionais de produção física disponíveis disponíveis</t>
        </r>
      </text>
    </comment>
    <comment ref="G119" authorId="0" shapeId="0" xr:uid="{00000000-0006-0000-0200-000097000000}">
      <text>
        <r>
          <rPr>
            <b/>
            <sz val="9"/>
            <color indexed="81"/>
            <rFont val="Segoe UI"/>
            <family val="2"/>
          </rPr>
          <t>Necessidade de aprimoramento na obtenção dos dados</t>
        </r>
      </text>
    </comment>
    <comment ref="F120" authorId="0" shapeId="0" xr:uid="{00000000-0006-0000-0200-000098000000}">
      <text>
        <r>
          <rPr>
            <b/>
            <sz val="9"/>
            <color indexed="81"/>
            <rFont val="Segoe UI"/>
            <family val="2"/>
          </rPr>
          <t>Há apenas dados nacionais de produção física disponíveis disponíveis</t>
        </r>
      </text>
    </comment>
    <comment ref="G120" authorId="0" shapeId="0" xr:uid="{00000000-0006-0000-0200-000099000000}">
      <text>
        <r>
          <rPr>
            <b/>
            <sz val="9"/>
            <color indexed="81"/>
            <rFont val="Segoe UI"/>
            <family val="2"/>
          </rPr>
          <t>Necessidade de aprimoramento na obtenção dos dados</t>
        </r>
      </text>
    </comment>
    <comment ref="E121" authorId="0" shapeId="0" xr:uid="{00000000-0006-0000-0200-00009A000000}">
      <text>
        <r>
          <rPr>
            <b/>
            <sz val="9"/>
            <color indexed="81"/>
            <rFont val="Segoe UI"/>
            <family val="2"/>
          </rPr>
          <t>Parte dos dados está disponível apenas nas indústrias produtoras</t>
        </r>
      </text>
    </comment>
    <comment ref="F121" authorId="0" shapeId="0" xr:uid="{00000000-0006-0000-0200-00009B000000}">
      <text>
        <r>
          <rPr>
            <b/>
            <sz val="9"/>
            <color indexed="81"/>
            <rFont val="Segoe UI"/>
            <family val="2"/>
          </rPr>
          <t>Há apenas dados nacionais de produção física disponíveis disponíveis</t>
        </r>
      </text>
    </comment>
    <comment ref="G121" authorId="0" shapeId="0" xr:uid="{00000000-0006-0000-0200-00009C000000}">
      <text>
        <r>
          <rPr>
            <b/>
            <sz val="9"/>
            <color indexed="81"/>
            <rFont val="Segoe UI"/>
            <family val="2"/>
          </rPr>
          <t>Necessidade de aprimoramento na obtenção dos dados</t>
        </r>
      </text>
    </comment>
    <comment ref="E122" authorId="0" shapeId="0" xr:uid="{00000000-0006-0000-0200-00009D000000}">
      <text>
        <r>
          <rPr>
            <b/>
            <sz val="9"/>
            <color indexed="81"/>
            <rFont val="Segoe UI"/>
            <family val="2"/>
          </rPr>
          <t>Parte dos dados está disponível apenas nas indústrias produtoras</t>
        </r>
      </text>
    </comment>
    <comment ref="F122" authorId="0" shapeId="0" xr:uid="{00000000-0006-0000-0200-00009E000000}">
      <text>
        <r>
          <rPr>
            <b/>
            <sz val="9"/>
            <color indexed="81"/>
            <rFont val="Segoe UI"/>
            <family val="2"/>
          </rPr>
          <t>Há apenas dados nacionais de produção física disponíveis disponíveis</t>
        </r>
      </text>
    </comment>
    <comment ref="G122" authorId="0" shapeId="0" xr:uid="{00000000-0006-0000-0200-00009F000000}">
      <text>
        <r>
          <rPr>
            <b/>
            <sz val="9"/>
            <color indexed="81"/>
            <rFont val="Segoe UI"/>
            <family val="2"/>
          </rPr>
          <t>Necessidade de aprimoramento na obtenção dos dados</t>
        </r>
      </text>
    </comment>
    <comment ref="F123" authorId="0" shapeId="0" xr:uid="{00000000-0006-0000-0200-0000A0000000}">
      <text>
        <r>
          <rPr>
            <b/>
            <sz val="9"/>
            <color indexed="81"/>
            <rFont val="Segoe UI"/>
            <family val="2"/>
          </rPr>
          <t>Há apenas dados nacionais de produção física disponíveis disponíveis</t>
        </r>
      </text>
    </comment>
    <comment ref="G123" authorId="0" shapeId="0" xr:uid="{00000000-0006-0000-0200-0000A1000000}">
      <text>
        <r>
          <rPr>
            <b/>
            <sz val="9"/>
            <color indexed="81"/>
            <rFont val="Segoe UI"/>
            <family val="2"/>
          </rPr>
          <t>Necessidade de aprimoramento na obtenção dos dados</t>
        </r>
      </text>
    </comment>
    <comment ref="E124" authorId="0" shapeId="0" xr:uid="{00000000-0006-0000-0200-0000A2000000}">
      <text>
        <r>
          <rPr>
            <b/>
            <sz val="9"/>
            <color rgb="FF000000"/>
            <rFont val="Segoe UI"/>
            <family val="2"/>
            <charset val="1"/>
          </rPr>
          <t>Parte dos dados está disponível apenas nas indústrias produtoras</t>
        </r>
      </text>
    </comment>
    <comment ref="G124" authorId="0" shapeId="0" xr:uid="{00000000-0006-0000-0200-0000A3000000}">
      <text>
        <r>
          <rPr>
            <b/>
            <sz val="9"/>
            <color indexed="81"/>
            <rFont val="Segoe UI"/>
            <family val="2"/>
          </rPr>
          <t>Necessidade de aprimoramento na obtenção dos dados</t>
        </r>
      </text>
    </comment>
    <comment ref="E125" authorId="0" shapeId="0" xr:uid="{00000000-0006-0000-0200-0000A4000000}">
      <text>
        <r>
          <rPr>
            <b/>
            <sz val="9"/>
            <color indexed="81"/>
            <rFont val="Segoe UI"/>
            <family val="2"/>
          </rPr>
          <t>Parte dos dados está disponível apenas nas indústrias produtoras</t>
        </r>
      </text>
    </comment>
    <comment ref="F125" authorId="0" shapeId="0" xr:uid="{00000000-0006-0000-0200-0000A5000000}">
      <text>
        <r>
          <rPr>
            <b/>
            <sz val="9"/>
            <color indexed="81"/>
            <rFont val="Segoe UI"/>
            <family val="2"/>
          </rPr>
          <t>Há apenas dados nacionais de produção física disponíveis disponíveis</t>
        </r>
      </text>
    </comment>
    <comment ref="G125" authorId="0" shapeId="0" xr:uid="{00000000-0006-0000-0200-0000A6000000}">
      <text>
        <r>
          <rPr>
            <b/>
            <sz val="9"/>
            <color indexed="81"/>
            <rFont val="Segoe UI"/>
            <family val="2"/>
          </rPr>
          <t>Necessidade de aprimoramento na obtenção dos dados</t>
        </r>
      </text>
    </comment>
    <comment ref="E126" authorId="0" shapeId="0" xr:uid="{00000000-0006-0000-0200-0000A7000000}">
      <text>
        <r>
          <rPr>
            <b/>
            <sz val="9"/>
            <color indexed="81"/>
            <rFont val="Segoe UI"/>
            <family val="2"/>
          </rPr>
          <t>Parte dos dados está disponível apenas nas indústrias produtoras</t>
        </r>
      </text>
    </comment>
    <comment ref="F126" authorId="0" shapeId="0" xr:uid="{00000000-0006-0000-0200-0000A8000000}">
      <text>
        <r>
          <rPr>
            <b/>
            <sz val="9"/>
            <color indexed="81"/>
            <rFont val="Segoe UI"/>
            <family val="2"/>
          </rPr>
          <t>Há apenas dados nacionais de produção física disponíveis disponíveis</t>
        </r>
      </text>
    </comment>
    <comment ref="G126" authorId="0" shapeId="0" xr:uid="{00000000-0006-0000-0200-0000A9000000}">
      <text>
        <r>
          <rPr>
            <b/>
            <sz val="9"/>
            <color indexed="81"/>
            <rFont val="Segoe UI"/>
            <family val="2"/>
          </rPr>
          <t>Necessidade de aprimoramento na obtenção dos dados</t>
        </r>
      </text>
    </comment>
    <comment ref="F127" authorId="0" shapeId="0" xr:uid="{00000000-0006-0000-0200-0000AA000000}">
      <text>
        <r>
          <rPr>
            <b/>
            <sz val="9"/>
            <color indexed="81"/>
            <rFont val="Segoe UI"/>
            <family val="2"/>
          </rPr>
          <t>Há apenas dados nacionais de produção física disponíveis disponíveis</t>
        </r>
      </text>
    </comment>
    <comment ref="G127" authorId="0" shapeId="0" xr:uid="{00000000-0006-0000-0200-0000AB000000}">
      <text>
        <r>
          <rPr>
            <b/>
            <sz val="9"/>
            <color indexed="81"/>
            <rFont val="Segoe UI"/>
            <family val="2"/>
          </rPr>
          <t>Necessidade de aprimoramento na obtenção dos dados</t>
        </r>
      </text>
    </comment>
    <comment ref="E128" authorId="0" shapeId="0" xr:uid="{00000000-0006-0000-0200-0000AC000000}">
      <text>
        <r>
          <rPr>
            <b/>
            <sz val="9"/>
            <color indexed="81"/>
            <rFont val="Segoe UI"/>
            <family val="2"/>
          </rPr>
          <t>Parte dos dados está disponível apenas nas indústrias produtoras</t>
        </r>
      </text>
    </comment>
    <comment ref="F128" authorId="0" shapeId="0" xr:uid="{00000000-0006-0000-0200-0000AD000000}">
      <text>
        <r>
          <rPr>
            <b/>
            <sz val="9"/>
            <color indexed="81"/>
            <rFont val="Segoe UI"/>
            <family val="2"/>
          </rPr>
          <t>Há apenas dados nacionais de produção física disponíveis disponíveis</t>
        </r>
      </text>
    </comment>
    <comment ref="G128" authorId="0" shapeId="0" xr:uid="{00000000-0006-0000-0200-0000AE000000}">
      <text>
        <r>
          <rPr>
            <b/>
            <sz val="9"/>
            <color indexed="81"/>
            <rFont val="Segoe UI"/>
            <family val="2"/>
          </rPr>
          <t>Necessidade de aprimoramento na obtenção dos dados</t>
        </r>
      </text>
    </comment>
    <comment ref="F129" authorId="0" shapeId="0" xr:uid="{00000000-0006-0000-0200-0000AF000000}">
      <text>
        <r>
          <rPr>
            <b/>
            <sz val="9"/>
            <color indexed="81"/>
            <rFont val="Segoe UI"/>
            <family val="2"/>
          </rPr>
          <t>Há apenas dados nacionais de produção física disponíveis disponíveis</t>
        </r>
      </text>
    </comment>
    <comment ref="G129" authorId="0" shapeId="0" xr:uid="{00000000-0006-0000-0200-0000B0000000}">
      <text>
        <r>
          <rPr>
            <b/>
            <sz val="9"/>
            <color indexed="81"/>
            <rFont val="Segoe UI"/>
            <family val="2"/>
          </rPr>
          <t>Necessidade de aprimoramento na obtenção dos dados</t>
        </r>
      </text>
    </comment>
    <comment ref="F130" authorId="0" shapeId="0" xr:uid="{00000000-0006-0000-0200-0000B1000000}">
      <text>
        <r>
          <rPr>
            <b/>
            <sz val="9"/>
            <color indexed="81"/>
            <rFont val="Segoe UI"/>
            <family val="2"/>
          </rPr>
          <t>Há apenas dados nacionais de produção física disponíveis disponíveis</t>
        </r>
      </text>
    </comment>
    <comment ref="G130" authorId="0" shapeId="0" xr:uid="{00000000-0006-0000-0200-0000B2000000}">
      <text>
        <r>
          <rPr>
            <b/>
            <sz val="9"/>
            <color indexed="81"/>
            <rFont val="Segoe UI"/>
            <family val="2"/>
          </rPr>
          <t>Necessidade de aprimoramento na obtenção dos dados</t>
        </r>
      </text>
    </comment>
    <comment ref="F131" authorId="0" shapeId="0" xr:uid="{00000000-0006-0000-0200-0000B3000000}">
      <text>
        <r>
          <rPr>
            <b/>
            <sz val="9"/>
            <color indexed="81"/>
            <rFont val="Segoe UI"/>
            <family val="2"/>
          </rPr>
          <t>Há apenas dados nacionais de produção física disponíveis disponíveis</t>
        </r>
      </text>
    </comment>
    <comment ref="G131" authorId="0" shapeId="0" xr:uid="{00000000-0006-0000-0200-0000B4000000}">
      <text>
        <r>
          <rPr>
            <b/>
            <sz val="9"/>
            <color indexed="81"/>
            <rFont val="Segoe UI"/>
            <family val="2"/>
          </rPr>
          <t>Necessidade de aprimoramento na obtenção dos dados</t>
        </r>
      </text>
    </comment>
    <comment ref="F132" authorId="0" shapeId="0" xr:uid="{00000000-0006-0000-0200-0000B5000000}">
      <text>
        <r>
          <rPr>
            <b/>
            <sz val="9"/>
            <color indexed="81"/>
            <rFont val="Segoe UI"/>
            <family val="2"/>
          </rPr>
          <t>Há apenas dados nacionais de produção física disponíveis disponíveis</t>
        </r>
      </text>
    </comment>
    <comment ref="G132" authorId="0" shapeId="0" xr:uid="{00000000-0006-0000-0200-0000B6000000}">
      <text>
        <r>
          <rPr>
            <b/>
            <sz val="9"/>
            <color indexed="81"/>
            <rFont val="Segoe UI"/>
            <family val="2"/>
          </rPr>
          <t>Necessidade de aprimoramento na obtenção dos dados</t>
        </r>
      </text>
    </comment>
    <comment ref="F133" authorId="0" shapeId="0" xr:uid="{00000000-0006-0000-0200-0000B7000000}">
      <text>
        <r>
          <rPr>
            <b/>
            <sz val="9"/>
            <color indexed="81"/>
            <rFont val="Segoe UI"/>
            <family val="2"/>
          </rPr>
          <t>Há apenas dados nacionais de produção física disponíveis disponíveis</t>
        </r>
      </text>
    </comment>
    <comment ref="G133" authorId="0" shapeId="0" xr:uid="{00000000-0006-0000-0200-0000B8000000}">
      <text>
        <r>
          <rPr>
            <b/>
            <sz val="9"/>
            <color indexed="81"/>
            <rFont val="Segoe UI"/>
            <family val="2"/>
          </rPr>
          <t>Necessidade de aprimoramento na obtenção dos dados</t>
        </r>
      </text>
    </comment>
    <comment ref="F134" authorId="0" shapeId="0" xr:uid="{00000000-0006-0000-0200-0000B9000000}">
      <text>
        <r>
          <rPr>
            <b/>
            <sz val="9"/>
            <color indexed="81"/>
            <rFont val="Segoe UI"/>
            <family val="2"/>
          </rPr>
          <t>Há apenas dados nacionais de produção física disponíveis disponíveis</t>
        </r>
      </text>
    </comment>
    <comment ref="G134" authorId="0" shapeId="0" xr:uid="{00000000-0006-0000-0200-0000BA000000}">
      <text>
        <r>
          <rPr>
            <b/>
            <sz val="9"/>
            <color indexed="81"/>
            <rFont val="Segoe UI"/>
            <family val="2"/>
          </rPr>
          <t>Necessidade de aprimoramento na obtenção dos dados</t>
        </r>
      </text>
    </comment>
    <comment ref="F135" authorId="0" shapeId="0" xr:uid="{00000000-0006-0000-0200-0000BB000000}">
      <text>
        <r>
          <rPr>
            <b/>
            <sz val="9"/>
            <color indexed="81"/>
            <rFont val="Segoe UI"/>
            <family val="2"/>
          </rPr>
          <t>Há apenas dados nacionais de produção física disponíveis disponíveis</t>
        </r>
      </text>
    </comment>
    <comment ref="G135" authorId="0" shapeId="0" xr:uid="{00000000-0006-0000-0200-0000BC000000}">
      <text>
        <r>
          <rPr>
            <b/>
            <sz val="9"/>
            <color indexed="81"/>
            <rFont val="Segoe UI"/>
            <family val="2"/>
          </rPr>
          <t>Necessidade de aprimoramento na obtenção dos dados</t>
        </r>
      </text>
    </comment>
    <comment ref="F136" authorId="0" shapeId="0" xr:uid="{00000000-0006-0000-0200-0000BD000000}">
      <text>
        <r>
          <rPr>
            <b/>
            <sz val="9"/>
            <color indexed="81"/>
            <rFont val="Segoe UI"/>
            <family val="2"/>
          </rPr>
          <t>Há apenas dados nacionais de produção física disponíveis disponíveis</t>
        </r>
      </text>
    </comment>
    <comment ref="G136" authorId="0" shapeId="0" xr:uid="{00000000-0006-0000-0200-0000BE000000}">
      <text>
        <r>
          <rPr>
            <b/>
            <sz val="9"/>
            <color indexed="81"/>
            <rFont val="Segoe UI"/>
            <family val="2"/>
          </rPr>
          <t>Necessidade de aprimoramento na obtenção dos dados</t>
        </r>
      </text>
    </comment>
    <comment ref="C138" authorId="0" shapeId="0" xr:uid="{00000000-0006-0000-0200-0000BF000000}">
      <text>
        <r>
          <rPr>
            <b/>
            <sz val="9"/>
            <color indexed="81"/>
            <rFont val="Segoe UI"/>
            <family val="2"/>
          </rPr>
          <t>A produção de cimento divulgada pelo SNIC possui um montante não alocado</t>
        </r>
      </text>
    </comment>
    <comment ref="D138" authorId="0" shapeId="0" xr:uid="{00000000-0006-0000-0200-0000C0000000}">
      <text>
        <r>
          <rPr>
            <b/>
            <sz val="9"/>
            <color indexed="81"/>
            <rFont val="Segoe UI"/>
            <family val="2"/>
          </rPr>
          <t>A alocação foi feita com relação à produção estadual de cimento, porém as emissões estão diretamente relacionadas à produção de clínquer</t>
        </r>
      </text>
    </comment>
    <comment ref="E138" authorId="0" shapeId="0" xr:uid="{00000000-0006-0000-0200-0000C1000000}">
      <text>
        <r>
          <rPr>
            <b/>
            <sz val="9"/>
            <color indexed="81"/>
            <rFont val="Segoe UI"/>
            <family val="2"/>
          </rPr>
          <t>O dado necessário (produção de clínquer) não existe estadualizado para todo o período</t>
        </r>
      </text>
    </comment>
    <comment ref="G138" authorId="0" shapeId="0" xr:uid="{00000000-0006-0000-0200-0000C2000000}">
      <text>
        <r>
          <rPr>
            <b/>
            <sz val="9"/>
            <color indexed="81"/>
            <rFont val="Segoe UI"/>
            <family val="2"/>
          </rPr>
          <t>Necessidade de melhoramento na obtenção dos dados de produção de cimento e de clínquer</t>
        </r>
      </text>
    </comment>
    <comment ref="C140" authorId="1" shapeId="0" xr:uid="{00000000-0006-0000-0200-0000C3000000}">
      <text>
        <r>
          <rPr>
            <b/>
            <sz val="9"/>
            <color indexed="81"/>
            <rFont val="Segoe UI"/>
            <family val="2"/>
          </rPr>
          <t>Os dados de alocação da ABPC foram obtidos apenas para o período entre 2005 e 2015 e possuem um montante não alocado.</t>
        </r>
        <r>
          <rPr>
            <sz val="9"/>
            <color indexed="81"/>
            <rFont val="Segoe UI"/>
            <family val="2"/>
          </rPr>
          <t xml:space="preserve">
</t>
        </r>
      </text>
    </comment>
    <comment ref="E140" authorId="1" shapeId="0" xr:uid="{00000000-0006-0000-0200-0000C4000000}">
      <text>
        <r>
          <rPr>
            <b/>
            <sz val="9"/>
            <color indexed="81"/>
            <rFont val="Segoe UI"/>
            <family val="2"/>
          </rPr>
          <t>Os dados de alocação da ABPC foram obtidos apenas para o período entre 2005 e 2015.</t>
        </r>
        <r>
          <rPr>
            <sz val="9"/>
            <color indexed="81"/>
            <rFont val="Segoe UI"/>
            <family val="2"/>
          </rPr>
          <t xml:space="preserve">
</t>
        </r>
      </text>
    </comment>
    <comment ref="F140" authorId="1" shapeId="0" xr:uid="{00000000-0006-0000-0200-0000C5000000}">
      <text>
        <r>
          <rPr>
            <b/>
            <sz val="9"/>
            <color indexed="81"/>
            <rFont val="Segoe UI"/>
            <family val="2"/>
          </rPr>
          <t>Dados obtidos mediante solicitação à ABPC.</t>
        </r>
      </text>
    </comment>
    <comment ref="G140" authorId="0" shapeId="0" xr:uid="{00000000-0006-0000-0200-0000C6000000}">
      <text>
        <r>
          <rPr>
            <b/>
            <sz val="9"/>
            <color indexed="81"/>
            <rFont val="Segoe UI"/>
            <family val="2"/>
          </rPr>
          <t>Há necessidade de aprimoramente na obtenção dos dados</t>
        </r>
      </text>
    </comment>
    <comment ref="G141" authorId="0" shapeId="0" xr:uid="{00000000-0006-0000-0200-0000C7000000}">
      <text>
        <r>
          <rPr>
            <b/>
            <sz val="9"/>
            <color indexed="81"/>
            <rFont val="Segoe UI"/>
            <family val="2"/>
          </rPr>
          <t>Há necessidade de aprimoramente na obtenção dos dados</t>
        </r>
      </text>
    </comment>
    <comment ref="G142" authorId="0" shapeId="0" xr:uid="{00000000-0006-0000-0200-0000C8000000}">
      <text>
        <r>
          <rPr>
            <b/>
            <sz val="9"/>
            <color indexed="81"/>
            <rFont val="Segoe UI"/>
            <family val="2"/>
          </rPr>
          <t>Há necessidade de aprimoramente na obtenção dos dados</t>
        </r>
      </text>
    </comment>
    <comment ref="E144" authorId="0" shapeId="0" xr:uid="{00000000-0006-0000-0200-0000C9000000}">
      <text>
        <r>
          <rPr>
            <b/>
            <sz val="9"/>
            <color indexed="81"/>
            <rFont val="Segoe UI"/>
            <family val="2"/>
          </rPr>
          <t>Não conseguimos encontrar uma fonte que possuísse os dados necessários</t>
        </r>
      </text>
    </comment>
    <comment ref="F144" authorId="0" shapeId="0" xr:uid="{00000000-0006-0000-0200-0000CA000000}">
      <text>
        <r>
          <rPr>
            <b/>
            <sz val="9"/>
            <color indexed="81"/>
            <rFont val="Segoe UI"/>
            <family val="2"/>
          </rPr>
          <t>Não conseguimos encontrar uma fonte que possuísse os dados necessários</t>
        </r>
      </text>
    </comment>
    <comment ref="G144" authorId="0" shapeId="0" xr:uid="{00000000-0006-0000-0200-0000CB000000}">
      <text>
        <r>
          <rPr>
            <b/>
            <sz val="9"/>
            <color indexed="81"/>
            <rFont val="Segoe UI"/>
            <family val="2"/>
          </rPr>
          <t>Há necessidade de aprimoramente na obtenção dos dados</t>
        </r>
      </text>
    </comment>
    <comment ref="E145" authorId="0" shapeId="0" xr:uid="{00000000-0006-0000-0200-0000CC000000}">
      <text>
        <r>
          <rPr>
            <b/>
            <sz val="9"/>
            <color indexed="81"/>
            <rFont val="Segoe UI"/>
            <family val="2"/>
          </rPr>
          <t>Não conseguimos encontrar uma fonte que possuísse os dados necessários</t>
        </r>
      </text>
    </comment>
    <comment ref="F145" authorId="0" shapeId="0" xr:uid="{00000000-0006-0000-0200-0000CD000000}">
      <text>
        <r>
          <rPr>
            <b/>
            <sz val="9"/>
            <color indexed="81"/>
            <rFont val="Segoe UI"/>
            <family val="2"/>
          </rPr>
          <t>Não conseguimos encontrar uma fonte que possuísse os dados necessários</t>
        </r>
      </text>
    </comment>
    <comment ref="G145" authorId="0" shapeId="0" xr:uid="{00000000-0006-0000-0200-0000CE000000}">
      <text>
        <r>
          <rPr>
            <b/>
            <sz val="9"/>
            <color indexed="81"/>
            <rFont val="Segoe UI"/>
            <family val="2"/>
          </rPr>
          <t>Há necessidade de aprimoramente na obtenção dos dados</t>
        </r>
      </text>
    </comment>
    <comment ref="E146" authorId="0" shapeId="0" xr:uid="{00000000-0006-0000-0200-0000CF000000}">
      <text>
        <r>
          <rPr>
            <b/>
            <sz val="9"/>
            <color indexed="81"/>
            <rFont val="Segoe UI"/>
            <family val="2"/>
          </rPr>
          <t>Não conseguimos encontrar uma fonte que possuísse o consumo estadualizado</t>
        </r>
      </text>
    </comment>
    <comment ref="F146" authorId="0" shapeId="0" xr:uid="{00000000-0006-0000-0200-0000D0000000}">
      <text>
        <r>
          <rPr>
            <b/>
            <sz val="9"/>
            <color indexed="81"/>
            <rFont val="Segoe UI"/>
            <family val="2"/>
          </rPr>
          <t>Não conseguimos encontrar uma fonte que possuísse o consumo estadualizado</t>
        </r>
      </text>
    </comment>
    <comment ref="G146" authorId="0" shapeId="0" xr:uid="{00000000-0006-0000-0200-0000D1000000}">
      <text>
        <r>
          <rPr>
            <b/>
            <sz val="9"/>
            <color indexed="81"/>
            <rFont val="Segoe UI"/>
            <family val="2"/>
          </rPr>
          <t>Há necessidade de aprimoramente na obtenção dos dados</t>
        </r>
      </text>
    </comment>
    <comment ref="C149" authorId="0" shapeId="0" xr:uid="{00000000-0006-0000-0200-0000D2000000}">
      <text>
        <r>
          <rPr>
            <b/>
            <sz val="9"/>
            <color indexed="81"/>
            <rFont val="Segoe UI"/>
            <family val="2"/>
          </rPr>
          <t>As emissões foram alocadas apenas nos principais estados produtores</t>
        </r>
      </text>
    </comment>
    <comment ref="D149" authorId="0" shapeId="0" xr:uid="{00000000-0006-0000-0200-0000D3000000}">
      <text>
        <r>
          <rPr>
            <b/>
            <sz val="9"/>
            <color indexed="81"/>
            <rFont val="Segoe UI"/>
            <family val="2"/>
          </rPr>
          <t>As emissões são alocadas a partir do conteúdo de carbono contido nos combustíveis redutores consumidos em cada estado produtor</t>
        </r>
      </text>
    </comment>
    <comment ref="E149" authorId="0" shapeId="0" xr:uid="{00000000-0006-0000-0200-0000D4000000}">
      <text>
        <r>
          <rPr>
            <b/>
            <sz val="9"/>
            <color indexed="81"/>
            <rFont val="Segoe UI"/>
            <family val="2"/>
          </rPr>
          <t>Não existem dados de consumo de combustível para todos os estados produtores ao longo de todo o escopo temporal</t>
        </r>
      </text>
    </comment>
    <comment ref="G149" authorId="0" shapeId="0" xr:uid="{00000000-0006-0000-0200-0000D5000000}">
      <text>
        <r>
          <rPr>
            <b/>
            <sz val="9"/>
            <color indexed="81"/>
            <rFont val="Segoe UI"/>
            <family val="2"/>
          </rPr>
          <t>Os dados necessitma de aprimoramento</t>
        </r>
      </text>
    </comment>
    <comment ref="F150" authorId="0" shapeId="0" xr:uid="{00000000-0006-0000-0200-0000D6000000}">
      <text>
        <r>
          <rPr>
            <b/>
            <sz val="9"/>
            <color indexed="81"/>
            <rFont val="Segoe UI"/>
            <family val="2"/>
          </rPr>
          <t>O método e os dados necessitma de aprimoramento</t>
        </r>
      </text>
    </comment>
    <comment ref="G150" authorId="0" shapeId="0" xr:uid="{00000000-0006-0000-0200-0000D7000000}">
      <text>
        <r>
          <rPr>
            <b/>
            <sz val="9"/>
            <color indexed="81"/>
            <rFont val="Segoe UI"/>
            <family val="2"/>
          </rPr>
          <t>O método e os dados necessitma de aprimoramento</t>
        </r>
      </text>
    </comment>
    <comment ref="F151" authorId="0" shapeId="0" xr:uid="{00000000-0006-0000-0200-0000D8000000}">
      <text>
        <r>
          <rPr>
            <b/>
            <sz val="9"/>
            <color indexed="81"/>
            <rFont val="Segoe UI"/>
            <family val="2"/>
          </rPr>
          <t>O método e os dados necessitma de aprimoramento</t>
        </r>
      </text>
    </comment>
    <comment ref="G151" authorId="0" shapeId="0" xr:uid="{00000000-0006-0000-0200-0000D9000000}">
      <text>
        <r>
          <rPr>
            <b/>
            <sz val="9"/>
            <color indexed="81"/>
            <rFont val="Segoe UI"/>
            <family val="2"/>
          </rPr>
          <t>O método e os dados necessitma de aprimoramento</t>
        </r>
      </text>
    </comment>
    <comment ref="C158" authorId="0" shapeId="0" xr:uid="{00000000-0006-0000-0200-0000DA000000}">
      <text>
        <r>
          <rPr>
            <b/>
            <sz val="9"/>
            <color indexed="81"/>
            <rFont val="Segoe UI"/>
            <family val="2"/>
          </rPr>
          <t>As emissões foram alocadas apenas nos principais estados produtores, nos anos em que os dados estavam disponíveis</t>
        </r>
      </text>
    </comment>
    <comment ref="G158" authorId="0" shapeId="0" xr:uid="{00000000-0006-0000-0200-0000DB000000}">
      <text>
        <r>
          <rPr>
            <b/>
            <sz val="9"/>
            <color indexed="81"/>
            <rFont val="Segoe UI"/>
            <family val="2"/>
          </rPr>
          <t>Os dados necessitma de aprimoramento</t>
        </r>
      </text>
    </comment>
    <comment ref="G159" authorId="0" shapeId="0" xr:uid="{00000000-0006-0000-0200-0000DC000000}">
      <text>
        <r>
          <rPr>
            <b/>
            <sz val="9"/>
            <color indexed="81"/>
            <rFont val="Segoe UI"/>
            <family val="2"/>
          </rPr>
          <t>O método e os dados necessitma de aprimoramento</t>
        </r>
      </text>
    </comment>
    <comment ref="C160" authorId="0" shapeId="0" xr:uid="{00000000-0006-0000-0200-0000DD000000}">
      <text>
        <r>
          <rPr>
            <b/>
            <sz val="9"/>
            <color rgb="FF000000"/>
            <rFont val="Segoe UI"/>
            <family val="2"/>
            <charset val="1"/>
          </rPr>
          <t>Foram estimadas apenas emissões potenciais nacionais por falta de metodologia disponível para estimativas mais detalhadas</t>
        </r>
      </text>
    </comment>
    <comment ref="E160" authorId="0" shapeId="0" xr:uid="{00000000-0006-0000-0200-0000DE000000}">
      <text>
        <r>
          <rPr>
            <b/>
            <sz val="9"/>
            <color indexed="81"/>
            <rFont val="Segoe UI"/>
            <family val="2"/>
          </rPr>
          <t>Foram estimadas apenas emissões potenciais nacionais por falta de metodologia disponível para estimativas mais detalhadas</t>
        </r>
      </text>
    </comment>
    <comment ref="F160" authorId="0" shapeId="0" xr:uid="{00000000-0006-0000-0200-0000DF000000}">
      <text>
        <r>
          <rPr>
            <b/>
            <sz val="9"/>
            <color indexed="81"/>
            <rFont val="Segoe UI"/>
            <family val="2"/>
          </rPr>
          <t>Foram estimadas apenas emissões potenciais nacionais por falta de metodologia disponível para estimativas mais detalhadas</t>
        </r>
      </text>
    </comment>
    <comment ref="G160" authorId="0" shapeId="0" xr:uid="{00000000-0006-0000-0200-0000E0000000}">
      <text>
        <r>
          <rPr>
            <b/>
            <sz val="9"/>
            <color rgb="FF000000"/>
            <rFont val="Segoe UI"/>
            <family val="2"/>
            <charset val="1"/>
          </rPr>
          <t>Foram estimadas apenas emissões potenciais nacionais por falta de metodologia disponível para estimativas mais detalhadas</t>
        </r>
      </text>
    </comment>
    <comment ref="G162" authorId="0" shapeId="0" xr:uid="{00000000-0006-0000-0200-0000E1000000}">
      <text>
        <r>
          <rPr>
            <b/>
            <sz val="9"/>
            <color indexed="81"/>
            <rFont val="Segoe UI"/>
            <family val="2"/>
          </rPr>
          <t>O método e os dados necessitma de aprimoramento</t>
        </r>
      </text>
    </comment>
    <comment ref="F180" authorId="2" shapeId="0" xr:uid="{78C579B3-D6D3-444D-BFF8-09F4C25A8B66}">
      <text>
        <r>
          <rPr>
            <sz val="11"/>
            <color theme="1"/>
            <rFont val="Arial"/>
            <family val="2"/>
          </rPr>
          <t>======
ID#AAAAQEw2iXg
Amintas Brandão Jr.    (2021-10-20 03:42:41)
Estoques e incrementos estimados a partir do 
3o. Inventário e dados de cobertura utilizados do MapBiomas coleção 5</t>
        </r>
      </text>
    </comment>
    <comment ref="F181" authorId="2" shapeId="0" xr:uid="{60E366D3-2CB3-E040-838D-2D4429DCF896}">
      <text>
        <r>
          <rPr>
            <sz val="11"/>
            <color theme="1"/>
            <rFont val="Arial"/>
            <family val="2"/>
          </rPr>
          <t>======
ID#AAAAQEw2iT4
Amintas Brandão Jr.    (2021-10-20 03:42:41)
Estoques e incrementos estimados a partir do 
3o. Inventário e dados de cobertura utilizados do MapBiomas coleção 5</t>
        </r>
      </text>
    </comment>
    <comment ref="F182" authorId="2" shapeId="0" xr:uid="{7F39F5F2-6840-BF41-AB80-19102CE93803}">
      <text>
        <r>
          <rPr>
            <sz val="11"/>
            <color theme="1"/>
            <rFont val="Arial"/>
            <family val="2"/>
          </rPr>
          <t>======
ID#AAAAQEw2iUs
Amintas Brandão Jr.    (2021-10-20 03:42:41)
Estoques e incrementos estimados a partir do 
3o. Inventário e dados de cobertura utilizados do MapBiomas coleção 5</t>
        </r>
      </text>
    </comment>
    <comment ref="F183" authorId="2" shapeId="0" xr:uid="{569BB09F-81E3-B74A-AF25-13882B174124}">
      <text>
        <r>
          <rPr>
            <sz val="11"/>
            <color theme="1"/>
            <rFont val="Arial"/>
            <family val="2"/>
          </rPr>
          <t>======
ID#AAAAQEw2icI
Amintas Brandão Jr.    (2021-10-20 03:42:42)
Estoques e incrementos estimados a partir do 
3o. Inventário e dados de cobertura utilizados do MapBiomas coleção 5</t>
        </r>
      </text>
    </comment>
    <comment ref="F184" authorId="2" shapeId="0" xr:uid="{40C758B9-3D1F-9647-BA33-5DE68EAF8F0F}">
      <text>
        <r>
          <rPr>
            <sz val="11"/>
            <color theme="1"/>
            <rFont val="Arial"/>
            <family val="2"/>
          </rPr>
          <t>======
ID#AAAAQEw2iXA
Amintas Brandão Jr.    (2021-10-20 03:42:41)
Estoques e incrementos estimados a partir do 
3o. Inventário e dados de cobertura utilizados do MapBiomas coleção 5</t>
        </r>
      </text>
    </comment>
    <comment ref="F185" authorId="2" shapeId="0" xr:uid="{62BFE534-A5D2-1042-BDF8-DC82245EEA8C}">
      <text>
        <r>
          <rPr>
            <sz val="11"/>
            <color theme="1"/>
            <rFont val="Arial"/>
            <family val="2"/>
          </rPr>
          <t>======
ID#AAAAQEMmFBY
Amintas Brandão Jr.    (2021-10-20 03:42:41)
Estoques e incrementos estimados a partir do 
3o. Inventário e dados de cobertura utilizados do MapBiomas coleção 5</t>
        </r>
      </text>
    </comment>
    <comment ref="F186" authorId="2" shapeId="0" xr:uid="{1B15588E-6FCD-2547-BC97-B512CAE528B2}">
      <text>
        <r>
          <rPr>
            <sz val="11"/>
            <color theme="1"/>
            <rFont val="Arial"/>
            <family val="2"/>
          </rPr>
          <t>======
ID#AAAAQEMmFMM
Amintas Brandão Jr.    (2021-10-20 03:42:41)
Estoques e incrementos estimados a partir do 
3o. Inventário e dados de cobertura utilizados do MapBiomas coleção 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Marcelo Cremer</author>
    <author>Felipe Barcellos</author>
  </authors>
  <commentList>
    <comment ref="C6" authorId="0" shapeId="0" xr:uid="{3B3E846E-21C0-45E0-8DFB-FD36FC6BB2BE}">
      <text>
        <r>
          <rPr>
            <b/>
            <sz val="9"/>
            <color indexed="81"/>
            <rFont val="Segoe UI"/>
            <family val="2"/>
          </rPr>
          <t>Dados indisponíves para que fosse feita alguma correlação com as emissões desse combustível e/ou suas emissões possuem pouca ou nenhuma participação no total estadual.</t>
        </r>
      </text>
    </comment>
    <comment ref="G6" authorId="0" shapeId="0" xr:uid="{47F6ED3D-F5DA-4110-94CF-0FB645505CA5}">
      <text>
        <r>
          <rPr>
            <b/>
            <sz val="9"/>
            <color indexed="81"/>
            <rFont val="Segoe UI"/>
            <family val="2"/>
          </rPr>
          <t>Aprimoramento na obtenção de dados, método já bem definido.</t>
        </r>
      </text>
    </comment>
    <comment ref="D7" authorId="0" shapeId="0" xr:uid="{80E3F343-C70E-430E-AA1C-45D6FB7E8EAE}">
      <text>
        <r>
          <rPr>
            <b/>
            <sz val="9"/>
            <color indexed="81"/>
            <rFont val="Segoe UI"/>
            <family val="2"/>
          </rPr>
          <t>Emissões alocadas segundo a distribuição das vendas municipais do combustível.</t>
        </r>
      </text>
    </comment>
    <comment ref="E7" authorId="0" shapeId="0" xr:uid="{43DE9B8B-300F-4FC0-8679-4CEC517F880D}">
      <text>
        <r>
          <rPr>
            <b/>
            <sz val="9"/>
            <color indexed="81"/>
            <rFont val="Segoe UI"/>
            <family val="2"/>
          </rPr>
          <t>Dados existentes apenas para o período 2000-2018.</t>
        </r>
      </text>
    </comment>
    <comment ref="G7" authorId="0" shapeId="0" xr:uid="{9F1EEEC3-3E43-419A-9708-8E16510AA392}">
      <text>
        <r>
          <rPr>
            <b/>
            <sz val="9"/>
            <color indexed="81"/>
            <rFont val="Segoe UI"/>
            <family val="2"/>
          </rPr>
          <t>Aprimoramento na obtenção de dados, método já bem definido.</t>
        </r>
      </text>
    </comment>
    <comment ref="C8" authorId="0" shapeId="0" xr:uid="{5880C27D-E213-4908-B86A-537238A46E1F}">
      <text>
        <r>
          <rPr>
            <b/>
            <sz val="9"/>
            <color indexed="81"/>
            <rFont val="Segoe UI"/>
            <family val="2"/>
          </rPr>
          <t>Dados indisponíves para que fosse feita alguma correlação com as emissões desse combustível e/ou suas emissões possuem pouca ou nenhuma participação no total estadual.</t>
        </r>
      </text>
    </comment>
    <comment ref="G8" authorId="0" shapeId="0" xr:uid="{6B46C2AA-0E96-4F13-A476-893A09F325EA}">
      <text>
        <r>
          <rPr>
            <b/>
            <sz val="9"/>
            <color indexed="81"/>
            <rFont val="Segoe UI"/>
            <family val="2"/>
          </rPr>
          <t>Aprimoramento na obtenção de dados, método já bem definido.</t>
        </r>
      </text>
    </comment>
    <comment ref="C9" authorId="0" shapeId="0" xr:uid="{F543D44F-0F5A-4409-9916-0BF9070A244E}">
      <text>
        <r>
          <rPr>
            <b/>
            <sz val="9"/>
            <color indexed="81"/>
            <rFont val="Segoe UI"/>
            <family val="2"/>
          </rPr>
          <t>Dados indisponíves para que fosse feita alguma correlação com as emissões desse combustível e/ou suas emissões possuem pouca ou nenhuma participação no total estadual.</t>
        </r>
      </text>
    </comment>
    <comment ref="G9" authorId="0" shapeId="0" xr:uid="{B47E8318-D422-4B3E-B711-9E336A0E4F5C}">
      <text>
        <r>
          <rPr>
            <b/>
            <sz val="9"/>
            <color indexed="81"/>
            <rFont val="Segoe UI"/>
            <family val="2"/>
          </rPr>
          <t>Aprimoramento na obtenção de dados, método já bem definido.</t>
        </r>
      </text>
    </comment>
    <comment ref="C10" authorId="0" shapeId="0" xr:uid="{82DC599E-22C6-40CE-9937-74C472E98326}">
      <text>
        <r>
          <rPr>
            <b/>
            <sz val="9"/>
            <color indexed="81"/>
            <rFont val="Segoe UI"/>
            <family val="2"/>
          </rPr>
          <t>Dados indisponíves para que fosse feita alguma correlação com as emissões desse combustível e/ou suas emissões possuem pouca ou nenhuma participação no total estadual.</t>
        </r>
      </text>
    </comment>
    <comment ref="G10" authorId="0" shapeId="0" xr:uid="{512C61EA-EFC5-4AC6-B30E-3A74C88239F0}">
      <text>
        <r>
          <rPr>
            <b/>
            <sz val="9"/>
            <color indexed="81"/>
            <rFont val="Segoe UI"/>
            <family val="2"/>
          </rPr>
          <t>Aprimoramento na obtenção de dados, método já bem definido.</t>
        </r>
      </text>
    </comment>
    <comment ref="C11" authorId="0" shapeId="0" xr:uid="{F3FC80F3-22CB-45DC-9D1F-96DA951459A1}">
      <text>
        <r>
          <rPr>
            <b/>
            <sz val="9"/>
            <color indexed="81"/>
            <rFont val="Segoe UI"/>
            <family val="2"/>
          </rPr>
          <t xml:space="preserve">Emissões alocadas: </t>
        </r>
        <r>
          <rPr>
            <sz val="9"/>
            <color indexed="81"/>
            <rFont val="Segoe UI"/>
            <family val="2"/>
          </rPr>
          <t>Geração de eletricidade em termoelétricas de serviço público</t>
        </r>
        <r>
          <rPr>
            <b/>
            <sz val="9"/>
            <color indexed="81"/>
            <rFont val="Segoe UI"/>
            <family val="2"/>
          </rPr>
          <t xml:space="preserve"> </t>
        </r>
      </text>
    </comment>
    <comment ref="D11" authorId="1" shapeId="0" xr:uid="{89239838-8A6B-4B00-ADB5-299C70620ABA}">
      <text>
        <r>
          <rPr>
            <b/>
            <sz val="9"/>
            <color indexed="81"/>
            <rFont val="Segoe UI"/>
            <family val="2"/>
          </rPr>
          <t>Proporção do consumo de carvão vapor em termoelétricas</t>
        </r>
        <r>
          <rPr>
            <sz val="9"/>
            <color indexed="81"/>
            <rFont val="Segoe UI"/>
            <family val="2"/>
          </rPr>
          <t xml:space="preserve">
</t>
        </r>
      </text>
    </comment>
    <comment ref="E11" authorId="0" shapeId="0" xr:uid="{7C0BF34C-AFC1-4298-96D5-C492FF59BFE3}">
      <text>
        <r>
          <rPr>
            <b/>
            <sz val="9"/>
            <color indexed="81"/>
            <rFont val="Segoe UI"/>
            <family val="2"/>
          </rPr>
          <t>Dados existentes apenas para o período 2010-2018.</t>
        </r>
      </text>
    </comment>
    <comment ref="F11" authorId="0" shapeId="0" xr:uid="{3033E045-4124-4D8D-8819-843011CFD665}">
      <text>
        <r>
          <rPr>
            <b/>
            <sz val="9"/>
            <color indexed="81"/>
            <rFont val="Segoe UI"/>
            <family val="2"/>
          </rPr>
          <t>Dados disponíveis mediante solicitação ao MME.</t>
        </r>
      </text>
    </comment>
    <comment ref="G11" authorId="0" shapeId="0" xr:uid="{AE620559-9BB4-46E0-94AC-9EF66FF7E160}">
      <text>
        <r>
          <rPr>
            <b/>
            <sz val="9"/>
            <color indexed="81"/>
            <rFont val="Segoe UI"/>
            <family val="2"/>
          </rPr>
          <t>Aprimoramento na obtenção de dados, método já bem definido.</t>
        </r>
      </text>
    </comment>
    <comment ref="C12" authorId="0" shapeId="0" xr:uid="{B32CB0A1-D6D1-4590-B28E-4902DF571C5E}">
      <text>
        <r>
          <rPr>
            <b/>
            <sz val="9"/>
            <color indexed="81"/>
            <rFont val="Segoe UI"/>
            <family val="2"/>
          </rPr>
          <t>Dados indisponíves para que fosse feita alguma correlação com as emissões desse combustível e/ou suas emissões possuem pouca ou nenhuma participação no total estadual.</t>
        </r>
      </text>
    </comment>
    <comment ref="G12" authorId="0" shapeId="0" xr:uid="{4CF84122-208E-48C0-A03A-AF3657FDC530}">
      <text>
        <r>
          <rPr>
            <b/>
            <sz val="9"/>
            <color indexed="81"/>
            <rFont val="Segoe UI"/>
            <family val="2"/>
          </rPr>
          <t>Aprimoramento na obtenção de dados, método já bem definido.</t>
        </r>
      </text>
    </comment>
    <comment ref="C13" authorId="0" shapeId="0" xr:uid="{05B20E4F-6945-49A8-AF3B-E9D7EAE9A3A9}">
      <text>
        <r>
          <rPr>
            <b/>
            <sz val="9"/>
            <color indexed="81"/>
            <rFont val="Segoe UI"/>
            <family val="2"/>
          </rPr>
          <t>Dados indisponíves para que fosse feita alguma correlação com as emissões desse combustível e/ou suas emissões possuem pouca ou nenhuma participação no total estadual.</t>
        </r>
      </text>
    </comment>
    <comment ref="G13" authorId="0" shapeId="0" xr:uid="{FA2B436A-3594-4E19-87C4-6C60ECB045C9}">
      <text>
        <r>
          <rPr>
            <b/>
            <sz val="9"/>
            <color indexed="81"/>
            <rFont val="Segoe UI"/>
            <family val="2"/>
          </rPr>
          <t>Aprimoramento na obtenção de dados, método já bem definido.</t>
        </r>
      </text>
    </comment>
    <comment ref="C14" authorId="0" shapeId="0" xr:uid="{37781DF5-3436-4733-BBCB-E0A199C4340F}">
      <text>
        <r>
          <rPr>
            <b/>
            <sz val="9"/>
            <color indexed="81"/>
            <rFont val="Segoe UI"/>
            <family val="2"/>
          </rPr>
          <t xml:space="preserve">Emissões alocadas: </t>
        </r>
        <r>
          <rPr>
            <sz val="9"/>
            <color indexed="81"/>
            <rFont val="Segoe UI"/>
            <family val="2"/>
          </rPr>
          <t>Geração de eletricidade em termoelétricas de serviço público</t>
        </r>
        <r>
          <rPr>
            <b/>
            <sz val="9"/>
            <color indexed="81"/>
            <rFont val="Segoe UI"/>
            <family val="2"/>
          </rPr>
          <t xml:space="preserve"> </t>
        </r>
      </text>
    </comment>
    <comment ref="D14" authorId="1" shapeId="0" xr:uid="{7293F646-F19D-43FE-9741-3D6A43F11C96}">
      <text>
        <r>
          <rPr>
            <b/>
            <sz val="9"/>
            <color indexed="81"/>
            <rFont val="Segoe UI"/>
            <family val="2"/>
          </rPr>
          <t>Proporção do consumo de carvão vapor em termoelétricas</t>
        </r>
        <r>
          <rPr>
            <sz val="9"/>
            <color indexed="81"/>
            <rFont val="Segoe UI"/>
            <family val="2"/>
          </rPr>
          <t xml:space="preserve">
</t>
        </r>
      </text>
    </comment>
    <comment ref="E14" authorId="0" shapeId="0" xr:uid="{0AB3E4A6-EC65-4E36-9B9F-62398511230F}">
      <text>
        <r>
          <rPr>
            <b/>
            <sz val="9"/>
            <color indexed="81"/>
            <rFont val="Segoe UI"/>
            <family val="2"/>
          </rPr>
          <t>Dados existentes apenas para o período 2010-2018.</t>
        </r>
      </text>
    </comment>
    <comment ref="F14" authorId="0" shapeId="0" xr:uid="{2559E8CE-4C40-4769-8448-7085D7044AB7}">
      <text>
        <r>
          <rPr>
            <b/>
            <sz val="9"/>
            <color indexed="81"/>
            <rFont val="Segoe UI"/>
            <family val="2"/>
          </rPr>
          <t>Dados disponíveis mediante solicitação ao MME.</t>
        </r>
      </text>
    </comment>
    <comment ref="G14" authorId="0" shapeId="0" xr:uid="{EFC186C7-4189-4A75-945B-904F60C62CDE}">
      <text>
        <r>
          <rPr>
            <b/>
            <sz val="9"/>
            <color indexed="81"/>
            <rFont val="Segoe UI"/>
            <family val="2"/>
          </rPr>
          <t>Aprimoramento na obtenção de dados, método já bem definido.</t>
        </r>
      </text>
    </comment>
    <comment ref="C15" authorId="0" shapeId="0" xr:uid="{3AD4155D-4712-4BB9-8224-054161F83BEF}">
      <text>
        <r>
          <rPr>
            <b/>
            <sz val="9"/>
            <color indexed="81"/>
            <rFont val="Segoe UI"/>
            <family val="2"/>
          </rPr>
          <t>Dados indisponíves para que fosse feita alguma correlação com as emissões desse combustível e/ou suas emissões possuem pouca ou nenhuma participação no total estadual.</t>
        </r>
      </text>
    </comment>
    <comment ref="G15" authorId="0" shapeId="0" xr:uid="{9C2C0DD4-4641-4DC1-92FC-19FA1AEF3192}">
      <text>
        <r>
          <rPr>
            <b/>
            <sz val="9"/>
            <color indexed="81"/>
            <rFont val="Segoe UI"/>
            <family val="2"/>
          </rPr>
          <t>Aprimoramento na obtenção de dados, método já bem definido.</t>
        </r>
      </text>
    </comment>
    <comment ref="C16" authorId="0" shapeId="0" xr:uid="{FC26BE78-1DFE-4B47-8143-50FEA4AFE968}">
      <text>
        <r>
          <rPr>
            <b/>
            <sz val="9"/>
            <color indexed="81"/>
            <rFont val="Segoe UI"/>
            <family val="2"/>
          </rPr>
          <t>Dados indisponíves para que fosse feita alguma correlação com as emissões desse combustível e/ou suas emissões possuem pouca ou nenhuma participação no total estadual.</t>
        </r>
      </text>
    </comment>
    <comment ref="G16" authorId="0" shapeId="0" xr:uid="{AAF71492-AD87-47C2-B833-501D6A1D785C}">
      <text>
        <r>
          <rPr>
            <b/>
            <sz val="9"/>
            <color indexed="81"/>
            <rFont val="Segoe UI"/>
            <family val="2"/>
          </rPr>
          <t>Aprimoramento na obtenção de dados, método já bem definido.</t>
        </r>
      </text>
    </comment>
    <comment ref="C17" authorId="0" shapeId="0" xr:uid="{E4CC5DBF-144F-4D7B-9856-DEB2F7466CB6}">
      <text>
        <r>
          <rPr>
            <b/>
            <sz val="9"/>
            <color indexed="81"/>
            <rFont val="Segoe UI"/>
            <family val="2"/>
          </rPr>
          <t>Dados indisponíves para que fosse feita alguma correlação com as emissões desse combustível e/ou suas emissões possuem pouca ou nenhuma participação no total estadual.</t>
        </r>
      </text>
    </comment>
    <comment ref="G17" authorId="0" shapeId="0" xr:uid="{0919DBF0-5791-4D55-A3C1-16F7F1EB4EE1}">
      <text>
        <r>
          <rPr>
            <b/>
            <sz val="9"/>
            <color indexed="81"/>
            <rFont val="Segoe UI"/>
            <family val="2"/>
          </rPr>
          <t>Aprimoramento na obtenção de dados, método já bem definido.</t>
        </r>
      </text>
    </comment>
    <comment ref="C18" authorId="0" shapeId="0" xr:uid="{FE7735A1-0A5C-4A4E-902D-50BAD0D973FE}">
      <text>
        <r>
          <rPr>
            <b/>
            <sz val="9"/>
            <color indexed="81"/>
            <rFont val="Segoe UI"/>
            <family val="2"/>
          </rPr>
          <t xml:space="preserve">Emissões alocadas: </t>
        </r>
        <r>
          <rPr>
            <sz val="9"/>
            <color indexed="81"/>
            <rFont val="Segoe UI"/>
            <family val="2"/>
          </rPr>
          <t>Geração de eletricidade em termoelétricas de serviço público</t>
        </r>
        <r>
          <rPr>
            <b/>
            <sz val="9"/>
            <color indexed="81"/>
            <rFont val="Segoe UI"/>
            <family val="2"/>
          </rPr>
          <t xml:space="preserve"> </t>
        </r>
      </text>
    </comment>
    <comment ref="D18" authorId="1" shapeId="0" xr:uid="{20AB9B64-76CE-4BDE-8685-F2E3ECE5F888}">
      <text>
        <r>
          <rPr>
            <b/>
            <sz val="9"/>
            <color indexed="81"/>
            <rFont val="Segoe UI"/>
            <family val="2"/>
          </rPr>
          <t>Proporção do consumo de carvão vapor em termoelétricas</t>
        </r>
        <r>
          <rPr>
            <sz val="9"/>
            <color indexed="81"/>
            <rFont val="Segoe UI"/>
            <family val="2"/>
          </rPr>
          <t xml:space="preserve">
</t>
        </r>
      </text>
    </comment>
    <comment ref="E18" authorId="0" shapeId="0" xr:uid="{AC249EC2-DBF3-47C3-AE33-A947C1B17A6B}">
      <text>
        <r>
          <rPr>
            <b/>
            <sz val="9"/>
            <color indexed="81"/>
            <rFont val="Segoe UI"/>
            <family val="2"/>
          </rPr>
          <t>Dados existentes apenas para o período 2010-2018.</t>
        </r>
      </text>
    </comment>
    <comment ref="F18" authorId="0" shapeId="0" xr:uid="{6625E115-9A0E-4A1A-B62F-99E4EF26B8D3}">
      <text>
        <r>
          <rPr>
            <b/>
            <sz val="9"/>
            <color indexed="81"/>
            <rFont val="Segoe UI"/>
            <family val="2"/>
          </rPr>
          <t>Dados disponíveis mediante solicitação ao MME.</t>
        </r>
      </text>
    </comment>
    <comment ref="G18" authorId="0" shapeId="0" xr:uid="{E0098AE1-1660-49A0-B82A-166ADB5D1302}">
      <text>
        <r>
          <rPr>
            <b/>
            <sz val="9"/>
            <color indexed="81"/>
            <rFont val="Segoe UI"/>
            <family val="2"/>
          </rPr>
          <t>Aprimoramento na obtenção de dados, método já bem definido.</t>
        </r>
      </text>
    </comment>
    <comment ref="C19" authorId="0" shapeId="0" xr:uid="{149B35F5-68FD-4689-A345-E72515D53B0D}">
      <text>
        <r>
          <rPr>
            <b/>
            <sz val="9"/>
            <color indexed="81"/>
            <rFont val="Segoe UI"/>
            <family val="2"/>
          </rPr>
          <t>Dados indisponíves para que fosse feita alguma correlação com as emissões desse combustível e/ou suas emissões possuem pouca ou nenhuma participação no total estadual.</t>
        </r>
      </text>
    </comment>
    <comment ref="G19" authorId="0" shapeId="0" xr:uid="{F3F0031E-9098-4B23-A318-D7986848AEE0}">
      <text>
        <r>
          <rPr>
            <b/>
            <sz val="9"/>
            <color indexed="81"/>
            <rFont val="Segoe UI"/>
            <family val="2"/>
          </rPr>
          <t>Aprimoramento na obtenção de dados, método já bem definido.</t>
        </r>
      </text>
    </comment>
    <comment ref="C20" authorId="0" shapeId="0" xr:uid="{0049510E-B6D1-404B-A9F2-92BCBE6832EE}">
      <text>
        <r>
          <rPr>
            <b/>
            <sz val="9"/>
            <color indexed="81"/>
            <rFont val="Segoe UI"/>
            <family val="2"/>
          </rPr>
          <t>Dados indisponíves para que fosse feita alguma correlação com as emissões desse combustível e/ou suas emissões possuem pouca ou nenhuma participação no total estadual.</t>
        </r>
      </text>
    </comment>
    <comment ref="G20" authorId="0" shapeId="0" xr:uid="{7E0669BD-58C5-4BC1-BE3C-D1A99C3C4DAA}">
      <text>
        <r>
          <rPr>
            <b/>
            <sz val="9"/>
            <color indexed="81"/>
            <rFont val="Segoe UI"/>
            <family val="2"/>
          </rPr>
          <t>Aprimoramento na obtenção de dados, método já bem definido.</t>
        </r>
      </text>
    </comment>
    <comment ref="C21" authorId="0" shapeId="0" xr:uid="{A690BC19-A900-4CA6-A9DB-49E5E09461C8}">
      <text>
        <r>
          <rPr>
            <b/>
            <sz val="9"/>
            <color indexed="81"/>
            <rFont val="Segoe UI"/>
            <family val="2"/>
          </rPr>
          <t>Dados indisponíves para que fosse feita alguma correlação com as emissões desse combustível e/ou suas emissões possuem pouca ou nenhuma participação no total estadual.</t>
        </r>
      </text>
    </comment>
    <comment ref="G21" authorId="0" shapeId="0" xr:uid="{211101F5-7663-4702-92A3-8CFA7ACEA946}">
      <text>
        <r>
          <rPr>
            <b/>
            <sz val="9"/>
            <color indexed="81"/>
            <rFont val="Segoe UI"/>
            <family val="2"/>
          </rPr>
          <t>Aprimoramento na obtenção de dados, método já bem definido.</t>
        </r>
      </text>
    </comment>
    <comment ref="C22" authorId="0" shapeId="0" xr:uid="{D2D389B6-511D-4EE9-AA4E-A59C76D10CA5}">
      <text>
        <r>
          <rPr>
            <b/>
            <sz val="9"/>
            <color indexed="81"/>
            <rFont val="Segoe UI"/>
            <family val="2"/>
          </rPr>
          <t xml:space="preserve">Emissões alocadas: </t>
        </r>
        <r>
          <rPr>
            <sz val="9"/>
            <color indexed="81"/>
            <rFont val="Segoe UI"/>
            <family val="2"/>
          </rPr>
          <t>Consumo de energia em atividades industriais (cerâmica, cimento, mineração e pelotização, química e outras indústrias)</t>
        </r>
      </text>
    </comment>
    <comment ref="D22" authorId="0" shapeId="0" xr:uid="{29D3D0EE-D7EF-48FB-856C-2A51A449B74D}">
      <text>
        <r>
          <rPr>
            <b/>
            <sz val="9"/>
            <color indexed="81"/>
            <rFont val="Segoe UI"/>
            <family val="2"/>
          </rPr>
          <t>Emissões alocadas segundo a distribuição das vendas municipais do combustível.</t>
        </r>
      </text>
    </comment>
    <comment ref="E22" authorId="0" shapeId="0" xr:uid="{2778D60F-A18A-428F-8A6A-4A092E1B981F}">
      <text>
        <r>
          <rPr>
            <b/>
            <sz val="9"/>
            <color indexed="81"/>
            <rFont val="Segoe UI"/>
            <family val="2"/>
          </rPr>
          <t>Dados existentes apenas para o período 2011-2018.</t>
        </r>
      </text>
    </comment>
    <comment ref="F22" authorId="0" shapeId="0" xr:uid="{70C9A086-75FE-4E81-AAA9-94EB83F59AB6}">
      <text>
        <r>
          <rPr>
            <b/>
            <sz val="9"/>
            <color indexed="81"/>
            <rFont val="Segoe UI"/>
            <family val="2"/>
          </rPr>
          <t>Dados disponíveis mediante solicitação à ANP.</t>
        </r>
      </text>
    </comment>
    <comment ref="G22" authorId="0" shapeId="0" xr:uid="{025BE58D-3F6E-4AED-B5AB-143DF68B4392}">
      <text>
        <r>
          <rPr>
            <b/>
            <sz val="9"/>
            <color indexed="81"/>
            <rFont val="Segoe UI"/>
            <family val="2"/>
          </rPr>
          <t>Aprimoramento na obtenção de dados, método já bem definido.</t>
        </r>
      </text>
    </comment>
    <comment ref="D23" authorId="0" shapeId="0" xr:uid="{739F4111-29C5-4DC0-809C-B5770B4AAF58}">
      <text>
        <r>
          <rPr>
            <b/>
            <sz val="9"/>
            <color indexed="81"/>
            <rFont val="Segoe UI"/>
            <family val="2"/>
          </rPr>
          <t>Emissões alocadas segundo a distribuição das vendas municipais do combustível.</t>
        </r>
      </text>
    </comment>
    <comment ref="E23" authorId="0" shapeId="0" xr:uid="{5F8EF22C-BE12-4F61-9E46-B925F93B3B2D}">
      <text>
        <r>
          <rPr>
            <b/>
            <sz val="9"/>
            <color indexed="81"/>
            <rFont val="Segoe UI"/>
            <family val="2"/>
          </rPr>
          <t>Dados existentes apenas para o período 2011-2018.</t>
        </r>
      </text>
    </comment>
    <comment ref="F23" authorId="0" shapeId="0" xr:uid="{49750DF4-3756-4749-8D2D-33B01C0A62EC}">
      <text>
        <r>
          <rPr>
            <b/>
            <sz val="9"/>
            <color indexed="81"/>
            <rFont val="Segoe UI"/>
            <family val="2"/>
          </rPr>
          <t>Dados disponíveis mediante solicitação à ANP.</t>
        </r>
      </text>
    </comment>
    <comment ref="G23" authorId="0" shapeId="0" xr:uid="{C3EC91B9-0BA9-457D-9087-BB233484B6CF}">
      <text>
        <r>
          <rPr>
            <b/>
            <sz val="9"/>
            <color indexed="81"/>
            <rFont val="Segoe UI"/>
            <family val="2"/>
          </rPr>
          <t>Aprimoramento na obtenção de dados, método já bem definido.</t>
        </r>
      </text>
    </comment>
    <comment ref="C24" authorId="0" shapeId="0" xr:uid="{4A37434E-8547-4FFC-BB49-97B13CB0B7C9}">
      <text>
        <r>
          <rPr>
            <b/>
            <sz val="9"/>
            <color indexed="81"/>
            <rFont val="Segoe UI"/>
            <family val="2"/>
          </rPr>
          <t>Dados indisponíves para que fosse feita alguma correlação com as emissões desse combustível e/ou suas emissões possuem pouca ou nenhuma participação no total estadual.</t>
        </r>
      </text>
    </comment>
    <comment ref="G24" authorId="0" shapeId="0" xr:uid="{E0F425A4-01E8-4D82-B0D7-A9661DE7BDC0}">
      <text>
        <r>
          <rPr>
            <b/>
            <sz val="9"/>
            <color indexed="81"/>
            <rFont val="Segoe UI"/>
            <family val="2"/>
          </rPr>
          <t>Aprimoramento na obtenção de dados, método já bem definido.</t>
        </r>
      </text>
    </comment>
    <comment ref="C25" authorId="0" shapeId="0" xr:uid="{ED6AB085-EA64-432B-AB39-D52572104806}">
      <text>
        <r>
          <rPr>
            <b/>
            <sz val="9"/>
            <color indexed="81"/>
            <rFont val="Segoe UI"/>
            <family val="2"/>
          </rPr>
          <t>Dados indisponíves para que fosse feita alguma correlação com as emissões desse combustível e/ou suas emissões possuem pouca ou nenhuma participação no total estadual.</t>
        </r>
      </text>
    </comment>
    <comment ref="G25" authorId="0" shapeId="0" xr:uid="{CF97B094-FA7D-481A-829A-A890520DAC6D}">
      <text>
        <r>
          <rPr>
            <b/>
            <sz val="9"/>
            <color indexed="81"/>
            <rFont val="Segoe UI"/>
            <family val="2"/>
          </rPr>
          <t>Aprimoramento na obtenção de dados, método já bem definido.</t>
        </r>
      </text>
    </comment>
    <comment ref="C26" authorId="0" shapeId="0" xr:uid="{A44397C1-4A8C-4987-9633-47E41A79B246}">
      <text>
        <r>
          <rPr>
            <b/>
            <sz val="9"/>
            <color indexed="81"/>
            <rFont val="Segoe UI"/>
            <family val="2"/>
          </rPr>
          <t>Dados indisponíves para que fosse feita alguma correlação com as emissões desse combustível e/ou suas emissões possuem pouca ou nenhuma participação no total estadual.</t>
        </r>
      </text>
    </comment>
    <comment ref="G26" authorId="0" shapeId="0" xr:uid="{59831FFE-4123-4730-9AF7-1BC54C6D6DAD}">
      <text>
        <r>
          <rPr>
            <b/>
            <sz val="9"/>
            <color indexed="81"/>
            <rFont val="Segoe UI"/>
            <family val="2"/>
          </rPr>
          <t>Aprimoramento na obtenção de dados, método já bem definido.</t>
        </r>
      </text>
    </comment>
    <comment ref="C27" authorId="0" shapeId="0" xr:uid="{A7E7F356-3569-443C-ADAC-9E627AD9D7DD}">
      <text>
        <r>
          <rPr>
            <b/>
            <sz val="9"/>
            <color indexed="81"/>
            <rFont val="Segoe UI"/>
            <family val="2"/>
          </rPr>
          <t xml:space="preserve">Emissões alocadas: </t>
        </r>
        <r>
          <rPr>
            <sz val="9"/>
            <color indexed="81"/>
            <rFont val="Segoe UI"/>
            <family val="2"/>
          </rPr>
          <t>Consumo na Química e no Refino de Petróleo</t>
        </r>
      </text>
    </comment>
    <comment ref="D27" authorId="0" shapeId="0" xr:uid="{F9622CE8-4502-4913-BCF0-D036D263E955}">
      <text>
        <r>
          <rPr>
            <b/>
            <sz val="9"/>
            <color indexed="81"/>
            <rFont val="Segoe UI"/>
            <family val="2"/>
          </rPr>
          <t>Emissões alocadas segundo o volume de petróleo refinado por município.</t>
        </r>
      </text>
    </comment>
    <comment ref="E27" authorId="0" shapeId="0" xr:uid="{EBCFF730-E3A3-4A59-A3AC-22216919C5B2}">
      <text>
        <r>
          <rPr>
            <b/>
            <sz val="9"/>
            <color indexed="81"/>
            <rFont val="Segoe UI"/>
            <family val="2"/>
          </rPr>
          <t>Dados existentes apenas para o período 2000-2018.</t>
        </r>
      </text>
    </comment>
    <comment ref="G27" authorId="0" shapeId="0" xr:uid="{8AC05FD4-0BB3-48FA-BB24-07FCBA95E5D0}">
      <text>
        <r>
          <rPr>
            <b/>
            <sz val="9"/>
            <color indexed="81"/>
            <rFont val="Segoe UI"/>
            <family val="2"/>
          </rPr>
          <t>Aprimoramento na obtenção de dados, método já bem definido.</t>
        </r>
      </text>
    </comment>
    <comment ref="C28" authorId="0" shapeId="0" xr:uid="{86CA3B63-4339-4AB4-A6D4-D758A2242EC9}">
      <text>
        <r>
          <rPr>
            <b/>
            <sz val="9"/>
            <color indexed="81"/>
            <rFont val="Segoe UI"/>
            <family val="2"/>
          </rPr>
          <t xml:space="preserve">Emissões alocadas: </t>
        </r>
        <r>
          <rPr>
            <sz val="9"/>
            <color indexed="81"/>
            <rFont val="Segoe UI"/>
            <family val="2"/>
          </rPr>
          <t>Geração de eletricidade em termoelétricas de serviço público e consumo de gás natural na UF SP.</t>
        </r>
      </text>
    </comment>
    <comment ref="D28" authorId="0" shapeId="0" xr:uid="{87E66D51-C5EF-47DE-A8CF-7187057B62F7}">
      <text>
        <r>
          <rPr>
            <b/>
            <sz val="9"/>
            <color indexed="81"/>
            <rFont val="Segoe UI"/>
            <family val="2"/>
          </rPr>
          <t>Emissões alocadas segundo a distribuição das vendas municipais do combustível.</t>
        </r>
      </text>
    </comment>
    <comment ref="E28" authorId="0" shapeId="0" xr:uid="{68992AF0-58D3-478C-989D-64F5603BC812}">
      <text>
        <r>
          <rPr>
            <b/>
            <sz val="9"/>
            <color indexed="81"/>
            <rFont val="Segoe UI"/>
            <family val="2"/>
          </rPr>
          <t>Dados existentes apenas para o período 2007-2018 e para a UF de SP.</t>
        </r>
      </text>
    </comment>
    <comment ref="G28" authorId="0" shapeId="0" xr:uid="{F81848B7-D736-4E0E-904E-749974548E82}">
      <text>
        <r>
          <rPr>
            <b/>
            <sz val="9"/>
            <color indexed="81"/>
            <rFont val="Segoe UI"/>
            <family val="2"/>
          </rPr>
          <t>Aprimoramento na obtenção de dados, método já bem definido.</t>
        </r>
      </text>
    </comment>
    <comment ref="D29" authorId="0" shapeId="0" xr:uid="{1A764417-751B-44FF-8556-65AF8E1B0A27}">
      <text>
        <r>
          <rPr>
            <b/>
            <sz val="9"/>
            <color indexed="81"/>
            <rFont val="Segoe UI"/>
            <family val="2"/>
          </rPr>
          <t>Emissões alocadas segundo a distribuição das vendas municipais do combustível.</t>
        </r>
      </text>
    </comment>
    <comment ref="E29" authorId="0" shapeId="0" xr:uid="{165E290D-968A-4038-BC4F-8922CD6513E7}">
      <text>
        <r>
          <rPr>
            <b/>
            <sz val="9"/>
            <color indexed="81"/>
            <rFont val="Segoe UI"/>
            <family val="2"/>
          </rPr>
          <t>Dados existentes apenas para o período 2000-2018.</t>
        </r>
      </text>
    </comment>
    <comment ref="G29" authorId="0" shapeId="0" xr:uid="{FE9D38E4-7B2B-4550-9BD9-852200B089AC}">
      <text>
        <r>
          <rPr>
            <b/>
            <sz val="9"/>
            <color indexed="81"/>
            <rFont val="Segoe UI"/>
            <family val="2"/>
          </rPr>
          <t>Aprimoramento na obtenção de dados, método já bem definido.</t>
        </r>
      </text>
    </comment>
    <comment ref="D30" authorId="0" shapeId="0" xr:uid="{20BEB427-EF51-4D6C-9F4C-4AC27915AE79}">
      <text>
        <r>
          <rPr>
            <b/>
            <sz val="9"/>
            <color indexed="81"/>
            <rFont val="Segoe UI"/>
            <family val="2"/>
          </rPr>
          <t>Emissões alocadas segundo a distribuição das vendas municipais do combustível.</t>
        </r>
      </text>
    </comment>
    <comment ref="E30" authorId="0" shapeId="0" xr:uid="{2496E87D-6540-4933-AC6A-781103369FB9}">
      <text>
        <r>
          <rPr>
            <b/>
            <sz val="9"/>
            <color indexed="81"/>
            <rFont val="Segoe UI"/>
            <family val="2"/>
          </rPr>
          <t>Dados existentes apenas para o período 2000-2018.</t>
        </r>
      </text>
    </comment>
    <comment ref="G30" authorId="0" shapeId="0" xr:uid="{7677B8B0-9338-4A0D-A999-E146053BABE8}">
      <text>
        <r>
          <rPr>
            <b/>
            <sz val="9"/>
            <color indexed="81"/>
            <rFont val="Segoe UI"/>
            <family val="2"/>
          </rPr>
          <t>Aprimoramento na obtenção de dados, método já bem definido.</t>
        </r>
      </text>
    </comment>
    <comment ref="D31" authorId="0" shapeId="0" xr:uid="{AB706DA2-D5F0-41AD-BE24-D7BD020D331F}">
      <text>
        <r>
          <rPr>
            <b/>
            <sz val="9"/>
            <color indexed="81"/>
            <rFont val="Segoe UI"/>
            <family val="2"/>
          </rPr>
          <t>Emissões alocadas segundo a distribuição das vendas municipais do combustível.</t>
        </r>
      </text>
    </comment>
    <comment ref="E31" authorId="0" shapeId="0" xr:uid="{351FC308-8832-4EA6-84DA-1A677A164715}">
      <text>
        <r>
          <rPr>
            <b/>
            <sz val="9"/>
            <color indexed="81"/>
            <rFont val="Segoe UI"/>
            <family val="2"/>
          </rPr>
          <t>Dados existentes apenas para o período 2000-2018.</t>
        </r>
      </text>
    </comment>
    <comment ref="G31" authorId="0" shapeId="0" xr:uid="{EF4C6F32-A518-4448-B643-912BFFF82ADE}">
      <text>
        <r>
          <rPr>
            <b/>
            <sz val="9"/>
            <color indexed="81"/>
            <rFont val="Segoe UI"/>
            <family val="2"/>
          </rPr>
          <t>Aprimoramento na obtenção de dados, método já bem definido.</t>
        </r>
      </text>
    </comment>
    <comment ref="D32" authorId="0" shapeId="0" xr:uid="{A0002E69-3BC6-488A-A2CA-71D11AB0ACE4}">
      <text>
        <r>
          <rPr>
            <b/>
            <sz val="9"/>
            <color indexed="81"/>
            <rFont val="Segoe UI"/>
            <family val="2"/>
          </rPr>
          <t>Emissões alocadas segundo a distribuição das vendas municipais do combustível.</t>
        </r>
      </text>
    </comment>
    <comment ref="E32" authorId="0" shapeId="0" xr:uid="{7E982D1F-8B59-4667-BF9E-C33716E6E2C0}">
      <text>
        <r>
          <rPr>
            <b/>
            <sz val="9"/>
            <color indexed="81"/>
            <rFont val="Segoe UI"/>
            <family val="2"/>
          </rPr>
          <t>Dados existentes apenas para o período 2011-2018.</t>
        </r>
      </text>
    </comment>
    <comment ref="F32" authorId="0" shapeId="0" xr:uid="{9ADE51EE-D6CA-404B-A639-D8E7A8EDAE66}">
      <text>
        <r>
          <rPr>
            <b/>
            <sz val="9"/>
            <color indexed="81"/>
            <rFont val="Segoe UI"/>
            <family val="2"/>
          </rPr>
          <t>Dados disponíveis mediante solicitação à ANP.</t>
        </r>
      </text>
    </comment>
    <comment ref="G32" authorId="0" shapeId="0" xr:uid="{4ACF4A13-C74E-4127-96A1-6B785DC0D2D8}">
      <text>
        <r>
          <rPr>
            <b/>
            <sz val="9"/>
            <color indexed="81"/>
            <rFont val="Segoe UI"/>
            <family val="2"/>
          </rPr>
          <t>Aprimoramento na obtenção de dados, método já bem definido.</t>
        </r>
      </text>
    </comment>
    <comment ref="C33" authorId="0" shapeId="0" xr:uid="{AAA96ADF-0BB2-4687-BB6A-ADEC1B53BA9A}">
      <text>
        <r>
          <rPr>
            <b/>
            <sz val="9"/>
            <color indexed="81"/>
            <rFont val="Segoe UI"/>
            <family val="2"/>
          </rPr>
          <t>Dados indisponíves para que fosse feita alguma correlação com as emissões desse combustível e/ou suas emissões possuem pouca ou nenhuma participação no total estadual.</t>
        </r>
      </text>
    </comment>
    <comment ref="G33" authorId="0" shapeId="0" xr:uid="{195EB0B9-EB10-4F90-9F48-EC75BE840F5D}">
      <text>
        <r>
          <rPr>
            <b/>
            <sz val="9"/>
            <color indexed="81"/>
            <rFont val="Segoe UI"/>
            <family val="2"/>
          </rPr>
          <t>Aprimoramento na obtenção de dados, método já bem definido.</t>
        </r>
      </text>
    </comment>
    <comment ref="C34" authorId="0" shapeId="0" xr:uid="{03B6F569-3DC5-49A7-95FC-0C04E09DBC95}">
      <text>
        <r>
          <rPr>
            <b/>
            <sz val="9"/>
            <color indexed="81"/>
            <rFont val="Segoe UI"/>
            <family val="2"/>
          </rPr>
          <t>Dados indisponíves para que fosse feita alguma correlação com as emissões desse combustível e/ou suas emissões possuem pouca ou nenhuma participação no total estadual.</t>
        </r>
      </text>
    </comment>
    <comment ref="G34" authorId="0" shapeId="0" xr:uid="{7069E331-D686-4228-9AA9-AB139FCAF81C}">
      <text>
        <r>
          <rPr>
            <b/>
            <sz val="9"/>
            <color indexed="81"/>
            <rFont val="Segoe UI"/>
            <family val="2"/>
          </rPr>
          <t>Aprimoramento na obtenção de dados, método já bem definido.</t>
        </r>
      </text>
    </comment>
    <comment ref="C35" authorId="0" shapeId="0" xr:uid="{76775581-7C21-484A-9B52-89593E9F857E}">
      <text>
        <r>
          <rPr>
            <b/>
            <sz val="9"/>
            <color indexed="81"/>
            <rFont val="Segoe UI"/>
            <family val="2"/>
          </rPr>
          <t>Dados indisponíves para que fosse feita alguma correlação com as emissões desse combustível e/ou suas emissões possuem pouca ou nenhuma participação no total estadual.</t>
        </r>
      </text>
    </comment>
    <comment ref="G35" authorId="0" shapeId="0" xr:uid="{8FD23F0D-3716-4CD6-9F85-E4423DF8D6EE}">
      <text>
        <r>
          <rPr>
            <b/>
            <sz val="9"/>
            <color indexed="81"/>
            <rFont val="Segoe UI"/>
            <family val="2"/>
          </rPr>
          <t>Aprimoramento na obtenção de dados, método já bem definido.</t>
        </r>
      </text>
    </comment>
    <comment ref="C36" authorId="0" shapeId="0" xr:uid="{45002FEC-AA52-469B-A042-D5FC557118A3}">
      <text>
        <r>
          <rPr>
            <b/>
            <sz val="9"/>
            <color indexed="81"/>
            <rFont val="Segoe UI"/>
            <family val="2"/>
          </rPr>
          <t>Dados indisponíves para que fosse feita alguma correlação com as emissões desse combustível e/ou suas emissões possuem pouca ou nenhuma participação no total estadual.</t>
        </r>
      </text>
    </comment>
    <comment ref="G36" authorId="0" shapeId="0" xr:uid="{E58B07CC-08A0-4D77-8BF1-52FC3CC96BCF}">
      <text>
        <r>
          <rPr>
            <b/>
            <sz val="9"/>
            <color indexed="81"/>
            <rFont val="Segoe UI"/>
            <family val="2"/>
          </rPr>
          <t>Aprimoramento na obtenção de dados, método já bem definido.</t>
        </r>
      </text>
    </comment>
    <comment ref="D37" authorId="0" shapeId="0" xr:uid="{8949B3BB-3874-4A0A-A564-4ABCF24434A7}">
      <text>
        <r>
          <rPr>
            <b/>
            <sz val="9"/>
            <color indexed="81"/>
            <rFont val="Segoe UI"/>
            <family val="2"/>
          </rPr>
          <t>Emissões alocadas segundo o volume de petróleo refinado por município e segundo a distribuição das vendas municipais do combustível.</t>
        </r>
      </text>
    </comment>
    <comment ref="E37" authorId="0" shapeId="0" xr:uid="{558A2719-22E0-4985-B140-086AFDE3E054}">
      <text>
        <r>
          <rPr>
            <b/>
            <sz val="9"/>
            <color indexed="81"/>
            <rFont val="Segoe UI"/>
            <family val="2"/>
          </rPr>
          <t>Dados existentes apenas para o período 2011-2018.</t>
        </r>
      </text>
    </comment>
    <comment ref="F37" authorId="0" shapeId="0" xr:uid="{91B46D96-882E-409A-8224-201979A0F8F2}">
      <text>
        <r>
          <rPr>
            <b/>
            <sz val="9"/>
            <color indexed="81"/>
            <rFont val="Segoe UI"/>
            <family val="2"/>
          </rPr>
          <t>Dados disponíveis mediante solicitação à ANP.</t>
        </r>
      </text>
    </comment>
    <comment ref="G37" authorId="0" shapeId="0" xr:uid="{F8662079-45DD-4335-A0BD-B2429BC10C0D}">
      <text>
        <r>
          <rPr>
            <b/>
            <sz val="9"/>
            <color indexed="81"/>
            <rFont val="Segoe UI"/>
            <family val="2"/>
          </rPr>
          <t>Aprimoramento na obtenção de dados, método já bem definido.</t>
        </r>
      </text>
    </comment>
    <comment ref="D38" authorId="0" shapeId="0" xr:uid="{C107EC40-F8D0-46E5-BF11-6F5D12F3EEBD}">
      <text>
        <r>
          <rPr>
            <b/>
            <sz val="9"/>
            <color indexed="81"/>
            <rFont val="Segoe UI"/>
            <family val="2"/>
          </rPr>
          <t>Emissões alocadas segundo a distribuição das vendas municipais do combustível.</t>
        </r>
      </text>
    </comment>
    <comment ref="E38" authorId="0" shapeId="0" xr:uid="{D2405052-4F13-44DA-BE30-7705B41DA035}">
      <text>
        <r>
          <rPr>
            <b/>
            <sz val="9"/>
            <color indexed="81"/>
            <rFont val="Segoe UI"/>
            <family val="2"/>
          </rPr>
          <t>Dados existentes apenas para o período 2011-2018.</t>
        </r>
      </text>
    </comment>
    <comment ref="F38" authorId="0" shapeId="0" xr:uid="{8F125341-9A1F-4456-B119-BFDD55EC9B63}">
      <text>
        <r>
          <rPr>
            <b/>
            <sz val="9"/>
            <color indexed="81"/>
            <rFont val="Segoe UI"/>
            <family val="2"/>
          </rPr>
          <t>Dados disponíveis mediante solicitação à ANP.</t>
        </r>
      </text>
    </comment>
    <comment ref="G38" authorId="0" shapeId="0" xr:uid="{0B85A667-22C1-4000-A21A-F395672D14E6}">
      <text>
        <r>
          <rPr>
            <b/>
            <sz val="9"/>
            <color indexed="81"/>
            <rFont val="Segoe UI"/>
            <family val="2"/>
          </rPr>
          <t>Aprimoramento na obtenção de dados, método já bem definido.</t>
        </r>
      </text>
    </comment>
    <comment ref="C39" authorId="0" shapeId="0" xr:uid="{72A5E214-D90A-4280-8110-2D1B586FAEB8}">
      <text>
        <r>
          <rPr>
            <b/>
            <sz val="9"/>
            <color indexed="81"/>
            <rFont val="Segoe UI"/>
            <family val="2"/>
          </rPr>
          <t>Dados indisponíves para que fosse feita alguma correlação com as emissões desse combustível e/ou suas emissões possuem pouca ou nenhuma participação no total estadual.</t>
        </r>
      </text>
    </comment>
    <comment ref="G39" authorId="0" shapeId="0" xr:uid="{3BC0B58C-1097-41E5-9433-BD7F42F4D3B2}">
      <text>
        <r>
          <rPr>
            <b/>
            <sz val="9"/>
            <color indexed="81"/>
            <rFont val="Segoe UI"/>
            <family val="2"/>
          </rPr>
          <t>Aprimoramento na obtenção de dados, método já bem definido.</t>
        </r>
      </text>
    </comment>
    <comment ref="C40" authorId="0" shapeId="0" xr:uid="{7BD583F0-B582-48EB-AF41-096820804163}">
      <text>
        <r>
          <rPr>
            <b/>
            <sz val="9"/>
            <color indexed="81"/>
            <rFont val="Segoe UI"/>
            <family val="2"/>
          </rPr>
          <t>Dados indisponíves para que fosse feita alguma correlação com as emissões desse combustível e/ou suas emissões possuem pouca ou nenhuma participação no total estadual.</t>
        </r>
      </text>
    </comment>
    <comment ref="G40" authorId="0" shapeId="0" xr:uid="{A5C30302-49FF-4184-A408-DF0A39C1A3B3}">
      <text>
        <r>
          <rPr>
            <b/>
            <sz val="9"/>
            <color indexed="81"/>
            <rFont val="Segoe UI"/>
            <family val="2"/>
          </rPr>
          <t>Aprimoramento na obtenção de dados, método já bem definido.</t>
        </r>
      </text>
    </comment>
    <comment ref="C41" authorId="0" shapeId="0" xr:uid="{AD8554D9-8DD7-4F80-9025-64264CCA40F0}">
      <text>
        <r>
          <rPr>
            <b/>
            <sz val="9"/>
            <color indexed="81"/>
            <rFont val="Segoe UI"/>
            <family val="2"/>
          </rPr>
          <t>Dados indisponíves para que fosse feita alguma correlação com as emissões desse combustível e/ou suas emissões possuem pouca ou nenhuma participação no total estadual.</t>
        </r>
      </text>
    </comment>
    <comment ref="G41" authorId="0" shapeId="0" xr:uid="{AEC6050C-3DA5-4A45-B227-B9FD8935F18F}">
      <text>
        <r>
          <rPr>
            <b/>
            <sz val="9"/>
            <color indexed="81"/>
            <rFont val="Segoe UI"/>
            <family val="2"/>
          </rPr>
          <t>Aprimoramento na obtenção de dados, método já bem definido.</t>
        </r>
      </text>
    </comment>
    <comment ref="D42" authorId="0" shapeId="0" xr:uid="{A4EB5C95-5D32-4527-9A3D-2A8BEF40444D}">
      <text>
        <r>
          <rPr>
            <b/>
            <sz val="9"/>
            <color indexed="81"/>
            <rFont val="Segoe UI"/>
            <family val="2"/>
          </rPr>
          <t>Emissões alocadas segundo o consumo por aeródromo.</t>
        </r>
      </text>
    </comment>
    <comment ref="E42" authorId="0" shapeId="0" xr:uid="{75EE7343-558C-47D5-85CD-F8E4E50292BB}">
      <text>
        <r>
          <rPr>
            <b/>
            <sz val="9"/>
            <color indexed="81"/>
            <rFont val="Segoe UI"/>
            <family val="2"/>
          </rPr>
          <t>Dados existentes apenas para o período 2005-2013.</t>
        </r>
      </text>
    </comment>
    <comment ref="F42" authorId="0" shapeId="0" xr:uid="{614D18DF-E161-4E41-A33F-64D87021544F}">
      <text>
        <r>
          <rPr>
            <b/>
            <sz val="9"/>
            <color indexed="81"/>
            <rFont val="Segoe UI"/>
            <family val="2"/>
          </rPr>
          <t>Dados disponíveis mediante solicitação à ANAC.</t>
        </r>
      </text>
    </comment>
    <comment ref="G42" authorId="0" shapeId="0" xr:uid="{828FA435-8183-4D09-8A94-DE41B0FE7715}">
      <text>
        <r>
          <rPr>
            <b/>
            <sz val="9"/>
            <color indexed="81"/>
            <rFont val="Segoe UI"/>
            <family val="2"/>
          </rPr>
          <t>Aprimoramento na obtenção de dados, método já bem definido.</t>
        </r>
      </text>
    </comment>
    <comment ref="C43" authorId="0" shapeId="0" xr:uid="{48912635-3FFA-4A86-B704-FDF44839F52C}">
      <text>
        <r>
          <rPr>
            <b/>
            <sz val="9"/>
            <color indexed="81"/>
            <rFont val="Segoe UI"/>
            <family val="2"/>
          </rPr>
          <t>Dados indisponíves para que fosse feita alguma correlação com as emissões desse combustível e/ou suas emissões possuem pouca ou nenhuma participação no total estadual.</t>
        </r>
      </text>
    </comment>
    <comment ref="G43" authorId="0" shapeId="0" xr:uid="{CE80DC22-CD97-46D0-85D0-CD13DD980FAE}">
      <text>
        <r>
          <rPr>
            <b/>
            <sz val="9"/>
            <color indexed="81"/>
            <rFont val="Segoe UI"/>
            <family val="2"/>
          </rPr>
          <t>Aprimoramento na obtenção de dados, método já bem definido.</t>
        </r>
      </text>
    </comment>
    <comment ref="G45" authorId="0" shapeId="0" xr:uid="{C0CB7EE4-412D-45D9-A7CA-7F07EF739082}">
      <text>
        <r>
          <rPr>
            <b/>
            <sz val="9"/>
            <color indexed="81"/>
            <rFont val="Segoe UI"/>
            <family val="2"/>
          </rPr>
          <t>Aprimoramento na obtenção de dados, método já bem definido.</t>
        </r>
      </text>
    </comment>
    <comment ref="F46" authorId="0" shapeId="0" xr:uid="{87F1888B-16A2-491D-89C5-CEE01B5A25F1}">
      <text>
        <r>
          <rPr>
            <b/>
            <sz val="9"/>
            <color indexed="81"/>
            <rFont val="Segoe UI"/>
            <family val="2"/>
          </rPr>
          <t>Não são publicados dados de rejeitos produzidos por estado</t>
        </r>
      </text>
    </comment>
    <comment ref="G46" authorId="0" shapeId="0" xr:uid="{BC2BC684-952D-4006-9846-7108C5B40513}">
      <text>
        <r>
          <rPr>
            <b/>
            <sz val="9"/>
            <color indexed="81"/>
            <rFont val="Segoe UI"/>
            <family val="2"/>
          </rPr>
          <t>Aprimoramento na obtenção de dados, método já bem definido</t>
        </r>
      </text>
    </comment>
    <comment ref="C47" authorId="0" shapeId="0" xr:uid="{727646EE-EAF0-42B4-8DB8-C6F5252702F4}">
      <text>
        <r>
          <rPr>
            <b/>
            <sz val="9"/>
            <color indexed="81"/>
            <rFont val="Segoe UI"/>
            <family val="2"/>
          </rPr>
          <t xml:space="preserve">Emissões alocadas: </t>
        </r>
        <r>
          <rPr>
            <sz val="9"/>
            <color indexed="81"/>
            <rFont val="Segoe UI"/>
            <family val="2"/>
          </rPr>
          <t>Refino de Petróleo</t>
        </r>
      </text>
    </comment>
    <comment ref="D47" authorId="0" shapeId="0" xr:uid="{7507745A-17CC-4323-976A-9ECC5EC098E3}">
      <text>
        <r>
          <rPr>
            <b/>
            <sz val="9"/>
            <color indexed="81"/>
            <rFont val="Segoe UI"/>
            <family val="2"/>
          </rPr>
          <t>Critério: Refino de Petróleo - Carga processada em refinarias</t>
        </r>
      </text>
    </comment>
    <comment ref="E47" authorId="0" shapeId="0" xr:uid="{B90B9173-7FD6-4799-A6B0-04BEA685F4EC}">
      <text>
        <r>
          <rPr>
            <b/>
            <sz val="9"/>
            <color indexed="81"/>
            <rFont val="Segoe UI"/>
            <family val="2"/>
          </rPr>
          <t>Dados existentes apenas para o período 2000-2018.</t>
        </r>
      </text>
    </comment>
    <comment ref="G47" authorId="0" shapeId="0" xr:uid="{EFD535F4-B25D-43E9-8ACA-7D9E89230431}">
      <text>
        <r>
          <rPr>
            <b/>
            <sz val="9"/>
            <color indexed="81"/>
            <rFont val="Segoe UI"/>
            <family val="2"/>
          </rPr>
          <t>Não há dados disponíveis para que o método descrito no 2º Inventário possa ser alocado</t>
        </r>
      </text>
    </comment>
    <comment ref="C101" authorId="0" shapeId="0" xr:uid="{0384680A-C1AE-48FB-B3D2-DD375B3EF448}">
      <text>
        <r>
          <rPr>
            <b/>
            <sz val="9"/>
            <color indexed="81"/>
            <rFont val="Segoe UI"/>
            <family val="2"/>
          </rPr>
          <t>Dados indisponíves para que fosse feita alguma correlação com as emissões desse combustível ou suas emissões possuem pouca participação no total nacional.</t>
        </r>
      </text>
    </comment>
    <comment ref="G101" authorId="0" shapeId="0" xr:uid="{EA18EAD7-7CAD-4C54-9FB9-03522CEB25AC}">
      <text>
        <r>
          <rPr>
            <b/>
            <sz val="9"/>
            <color indexed="81"/>
            <rFont val="Segoe UI"/>
            <family val="2"/>
          </rPr>
          <t>Necessidade de aprimoramento na obtenção dos dados</t>
        </r>
      </text>
    </comment>
    <comment ref="C102" authorId="0" shapeId="0" xr:uid="{60B3949B-4B2C-4C41-92D0-0566C4CE0E9E}">
      <text>
        <r>
          <rPr>
            <b/>
            <sz val="9"/>
            <color indexed="81"/>
            <rFont val="Segoe UI"/>
            <family val="2"/>
          </rPr>
          <t>Dados indisponíves para que fosse feita alguma correlação com as emissões desse combustível ou suas emissões possuem pouca participação no total nacional.</t>
        </r>
      </text>
    </comment>
    <comment ref="G102" authorId="0" shapeId="0" xr:uid="{3C22A4EE-09A7-4B81-A9DB-BC3E3182FF40}">
      <text>
        <r>
          <rPr>
            <b/>
            <sz val="9"/>
            <color indexed="81"/>
            <rFont val="Segoe UI"/>
            <family val="2"/>
          </rPr>
          <t>Necessidade de aprimoramento na obtenção dos dados</t>
        </r>
      </text>
    </comment>
    <comment ref="C103" authorId="0" shapeId="0" xr:uid="{C78AB7E2-0E67-4E5B-8864-AA464BA38E31}">
      <text>
        <r>
          <rPr>
            <b/>
            <sz val="9"/>
            <color indexed="81"/>
            <rFont val="Segoe UI"/>
            <family val="2"/>
          </rPr>
          <t>Dados indisponíves para que fosse feita alguma correlação com as emissões desse combustível ou suas emissões possuem pouca participação no total nacional.</t>
        </r>
      </text>
    </comment>
    <comment ref="F103" authorId="0" shapeId="0" xr:uid="{E3D54B7E-7403-41FD-BFEA-22212576DBBB}">
      <text>
        <r>
          <rPr>
            <b/>
            <sz val="9"/>
            <color indexed="81"/>
            <rFont val="Segoe UI"/>
            <family val="2"/>
          </rPr>
          <t>Há apenas dados nacionais de produção física disponíveis disponíveis</t>
        </r>
      </text>
    </comment>
    <comment ref="G103" authorId="0" shapeId="0" xr:uid="{9F1AADFD-1460-46EF-A5B0-592BE623EAB1}">
      <text>
        <r>
          <rPr>
            <b/>
            <sz val="9"/>
            <color indexed="81"/>
            <rFont val="Segoe UI"/>
            <family val="2"/>
          </rPr>
          <t>Necessidade de aprimoramento na obtenção dos dados</t>
        </r>
      </text>
    </comment>
    <comment ref="C104" authorId="0" shapeId="0" xr:uid="{C33F0ABB-4A18-4FBE-A286-F826C523A2E5}">
      <text>
        <r>
          <rPr>
            <b/>
            <sz val="9"/>
            <color indexed="81"/>
            <rFont val="Segoe UI"/>
            <family val="2"/>
          </rPr>
          <t>Dados indisponíves para que fosse feita alguma correlação com as emissões desse combustível ou suas emissões possuem pouca participação no total nacional.</t>
        </r>
      </text>
    </comment>
    <comment ref="G104" authorId="0" shapeId="0" xr:uid="{7DBB9FFA-5648-49B2-95AF-1590621EEA02}">
      <text>
        <r>
          <rPr>
            <b/>
            <sz val="9"/>
            <color indexed="81"/>
            <rFont val="Segoe UI"/>
            <family val="2"/>
          </rPr>
          <t>Necessidade de aprimoramento na obtenção dos dados</t>
        </r>
      </text>
    </comment>
    <comment ref="C105" authorId="0" shapeId="0" xr:uid="{E02570A2-7348-4DAD-9492-2DCEF3EA3AC1}">
      <text>
        <r>
          <rPr>
            <b/>
            <sz val="9"/>
            <color indexed="81"/>
            <rFont val="Segoe UI"/>
            <family val="2"/>
          </rPr>
          <t>Dados indisponíves para que fosse feita alguma correlação com as emissões desse combustível ou suas emissões possuem pouca participação no total nacional.</t>
        </r>
      </text>
    </comment>
    <comment ref="F105" authorId="0" shapeId="0" xr:uid="{D361260E-ACC7-492E-8938-2EAED4A8055C}">
      <text>
        <r>
          <rPr>
            <b/>
            <sz val="9"/>
            <color indexed="81"/>
            <rFont val="Segoe UI"/>
            <family val="2"/>
          </rPr>
          <t>Há apenas dados nacionais de produção física disponíveis disponíveis</t>
        </r>
      </text>
    </comment>
    <comment ref="G105" authorId="0" shapeId="0" xr:uid="{FC919E9F-81AD-45BC-875E-27ECC523CDFF}">
      <text>
        <r>
          <rPr>
            <b/>
            <sz val="9"/>
            <color indexed="81"/>
            <rFont val="Segoe UI"/>
            <family val="2"/>
          </rPr>
          <t>Necessidade de aprimoramento na obtenção dos dados</t>
        </r>
      </text>
    </comment>
    <comment ref="C106" authorId="0" shapeId="0" xr:uid="{664CAFAD-0E10-4F7E-8706-8AFA5E0AC0F5}">
      <text>
        <r>
          <rPr>
            <b/>
            <sz val="9"/>
            <color indexed="81"/>
            <rFont val="Segoe UI"/>
            <family val="2"/>
          </rPr>
          <t>Dados indisponíves para que fosse feita alguma correlação com as emissões desse combustível ou suas emissões possuem pouca participação no total nacional.</t>
        </r>
      </text>
    </comment>
    <comment ref="G106" authorId="0" shapeId="0" xr:uid="{9E3B6B09-4FB5-48FF-914F-605F5B064859}">
      <text>
        <r>
          <rPr>
            <b/>
            <sz val="9"/>
            <color indexed="81"/>
            <rFont val="Segoe UI"/>
            <family val="2"/>
          </rPr>
          <t>Necessidade de aprimoramento na obtenção dos dados</t>
        </r>
      </text>
    </comment>
    <comment ref="C107" authorId="0" shapeId="0" xr:uid="{7D223047-03A4-45C6-9418-93D9FA298DAC}">
      <text>
        <r>
          <rPr>
            <b/>
            <sz val="9"/>
            <color indexed="81"/>
            <rFont val="Segoe UI"/>
            <family val="2"/>
          </rPr>
          <t>Dados indisponíves para que fosse feita alguma correlação com as emissões desse combustível ou suas emissões possuem pouca participação no total nacional.</t>
        </r>
      </text>
    </comment>
    <comment ref="G107" authorId="0" shapeId="0" xr:uid="{09DA8FBE-0053-440C-A8FD-34EF76D69078}">
      <text>
        <r>
          <rPr>
            <b/>
            <sz val="9"/>
            <color indexed="81"/>
            <rFont val="Segoe UI"/>
            <family val="2"/>
          </rPr>
          <t>Não há método disponível na Comunicação Nacional nem há dados disponíveis para que sejam feitas as estimativas</t>
        </r>
      </text>
    </comment>
    <comment ref="C108" authorId="0" shapeId="0" xr:uid="{CE7876AE-1B70-4EFA-99C6-A59322C31BBB}">
      <text>
        <r>
          <rPr>
            <b/>
            <sz val="9"/>
            <color indexed="81"/>
            <rFont val="Segoe UI"/>
            <family val="2"/>
          </rPr>
          <t>Dados indisponíves para que fosse feita alguma correlação com as emissões desse combustível ou suas emissões possuem pouca participação no total nacional.</t>
        </r>
      </text>
    </comment>
    <comment ref="G108" authorId="0" shapeId="0" xr:uid="{C104198A-CA3E-4E8A-A432-CE05F38F441F}">
      <text>
        <r>
          <rPr>
            <b/>
            <sz val="9"/>
            <color indexed="81"/>
            <rFont val="Segoe UI"/>
            <family val="2"/>
          </rPr>
          <t>Necessidade de aprimoramento na obtenção dos dados</t>
        </r>
      </text>
    </comment>
    <comment ref="C109" authorId="0" shapeId="0" xr:uid="{124B3680-C311-4BA8-8926-26D383A0DFD9}">
      <text>
        <r>
          <rPr>
            <b/>
            <sz val="9"/>
            <color indexed="81"/>
            <rFont val="Segoe UI"/>
            <family val="2"/>
          </rPr>
          <t>Dados indisponíves para que fosse feita alguma correlação com as emissões desse combustível ou suas emissões possuem pouca participação no total nacional.</t>
        </r>
      </text>
    </comment>
    <comment ref="G109" authorId="0" shapeId="0" xr:uid="{CAA5CEB2-DFA5-4C36-A4CB-2A2C2F24AD9F}">
      <text>
        <r>
          <rPr>
            <b/>
            <sz val="9"/>
            <color indexed="81"/>
            <rFont val="Segoe UI"/>
            <family val="2"/>
          </rPr>
          <t>Necessidade de aprimoramento na obtenção dos dados</t>
        </r>
      </text>
    </comment>
    <comment ref="C110" authorId="0" shapeId="0" xr:uid="{E9095C49-3D37-41D0-92EA-71EC755F3A67}">
      <text>
        <r>
          <rPr>
            <b/>
            <sz val="9"/>
            <color indexed="81"/>
            <rFont val="Segoe UI"/>
            <family val="2"/>
          </rPr>
          <t>Dados indisponíves para que fosse feita alguma correlação com as emissões desse combustível ou suas emissões possuem pouca participação no total nacional.</t>
        </r>
      </text>
    </comment>
    <comment ref="G110" authorId="0" shapeId="0" xr:uid="{DDE70F7F-4328-4613-9690-89C64DCAFD10}">
      <text>
        <r>
          <rPr>
            <b/>
            <sz val="9"/>
            <color indexed="81"/>
            <rFont val="Segoe UI"/>
            <family val="2"/>
          </rPr>
          <t>Necessidade de aprimoramento na obtenção dos dados</t>
        </r>
      </text>
    </comment>
    <comment ref="C111" authorId="0" shapeId="0" xr:uid="{4A169217-EFA8-4935-BE1B-B75ADAD84A6A}">
      <text>
        <r>
          <rPr>
            <b/>
            <sz val="9"/>
            <color indexed="81"/>
            <rFont val="Segoe UI"/>
            <family val="2"/>
          </rPr>
          <t>Dados indisponíves para que fosse feita alguma correlação com as emissões desse combustível ou suas emissões possuem pouca participação no total nacional.</t>
        </r>
      </text>
    </comment>
    <comment ref="G111" authorId="0" shapeId="0" xr:uid="{2D69BF17-2AC7-4036-982E-7CB0ABB24023}">
      <text>
        <r>
          <rPr>
            <b/>
            <sz val="9"/>
            <color indexed="81"/>
            <rFont val="Segoe UI"/>
            <family val="2"/>
          </rPr>
          <t>Necessidade de aprimoramento na obtenção dos dados</t>
        </r>
      </text>
    </comment>
    <comment ref="C112" authorId="0" shapeId="0" xr:uid="{CDF045AF-5F73-4464-B6E2-81D16EFE5D85}">
      <text>
        <r>
          <rPr>
            <b/>
            <sz val="9"/>
            <color indexed="81"/>
            <rFont val="Segoe UI"/>
            <family val="2"/>
          </rPr>
          <t>Dados indisponíves para que fosse feita alguma correlação com as emissões desse combustível ou suas emissões possuem pouca participação no total nacional.</t>
        </r>
      </text>
    </comment>
    <comment ref="G112" authorId="0" shapeId="0" xr:uid="{688B1BE2-94B3-4BA1-950F-BB31B26A6915}">
      <text>
        <r>
          <rPr>
            <b/>
            <sz val="9"/>
            <color indexed="81"/>
            <rFont val="Segoe UI"/>
            <family val="2"/>
          </rPr>
          <t>Necessidade de aprimoramento na obtenção dos dados</t>
        </r>
      </text>
    </comment>
    <comment ref="C113" authorId="0" shapeId="0" xr:uid="{231ACDAD-0142-45AC-AD2F-A08165609B81}">
      <text>
        <r>
          <rPr>
            <b/>
            <sz val="9"/>
            <color indexed="81"/>
            <rFont val="Segoe UI"/>
            <family val="2"/>
          </rPr>
          <t>Dados indisponíves para que fosse feita alguma correlação com as emissões desse combustível ou suas emissões possuem pouca participação no total nacional.</t>
        </r>
      </text>
    </comment>
    <comment ref="G113" authorId="0" shapeId="0" xr:uid="{FD82D951-AA83-4EB8-AD6C-3552CDE4AB4D}">
      <text>
        <r>
          <rPr>
            <b/>
            <sz val="9"/>
            <color indexed="81"/>
            <rFont val="Segoe UI"/>
            <family val="2"/>
          </rPr>
          <t>Necessidade de aprimoramento na obtenção dos dados</t>
        </r>
      </text>
    </comment>
    <comment ref="C114" authorId="0" shapeId="0" xr:uid="{7E91406A-2998-4062-965F-BE6B6F8BC9B3}">
      <text>
        <r>
          <rPr>
            <b/>
            <sz val="9"/>
            <color indexed="81"/>
            <rFont val="Segoe UI"/>
            <family val="2"/>
          </rPr>
          <t>Dados indisponíves para que fosse feita alguma correlação com as emissões desse combustível ou suas emissões possuem pouca participação no total nacional.</t>
        </r>
      </text>
    </comment>
    <comment ref="G114" authorId="0" shapeId="0" xr:uid="{41B80A24-2471-4BF9-8233-1A2A52FC638C}">
      <text>
        <r>
          <rPr>
            <b/>
            <sz val="9"/>
            <color indexed="81"/>
            <rFont val="Segoe UI"/>
            <family val="2"/>
          </rPr>
          <t>Necessidade de aprimoramento na obtenção dos dados</t>
        </r>
      </text>
    </comment>
    <comment ref="C115" authorId="0" shapeId="0" xr:uid="{B3C26D3A-340D-4D85-B970-04052D2E661B}">
      <text>
        <r>
          <rPr>
            <b/>
            <sz val="9"/>
            <color indexed="81"/>
            <rFont val="Segoe UI"/>
            <family val="2"/>
          </rPr>
          <t>Dados indisponíves para que fosse feita alguma correlação com as emissões desse combustível ou suas emissões possuem pouca participação no total nacional.</t>
        </r>
      </text>
    </comment>
    <comment ref="G115" authorId="0" shapeId="0" xr:uid="{33F1DE08-D1DF-4322-8C8A-8E6125EA1066}">
      <text>
        <r>
          <rPr>
            <b/>
            <sz val="9"/>
            <color indexed="81"/>
            <rFont val="Segoe UI"/>
            <family val="2"/>
          </rPr>
          <t>Necessidade de aprimoramento na obtenção dos dados</t>
        </r>
      </text>
    </comment>
    <comment ref="C116" authorId="0" shapeId="0" xr:uid="{1B84B43A-6256-4221-AEF6-4E47AEDA0268}">
      <text>
        <r>
          <rPr>
            <b/>
            <sz val="9"/>
            <color indexed="81"/>
            <rFont val="Segoe UI"/>
            <family val="2"/>
          </rPr>
          <t>Dados indisponíves para que fosse feita alguma correlação com as emissões desse combustível ou suas emissões possuem pouca participação no total nacional.</t>
        </r>
      </text>
    </comment>
    <comment ref="G116" authorId="0" shapeId="0" xr:uid="{839F05F8-EE18-4F33-83DA-0AAFD7A76BCF}">
      <text>
        <r>
          <rPr>
            <b/>
            <sz val="9"/>
            <color indexed="81"/>
            <rFont val="Segoe UI"/>
            <family val="2"/>
          </rPr>
          <t>Necessidade de aprimoramento na obtenção dos dados</t>
        </r>
      </text>
    </comment>
    <comment ref="C117" authorId="0" shapeId="0" xr:uid="{633422FC-07AB-42F7-9761-D0EF0FCDE71C}">
      <text>
        <r>
          <rPr>
            <b/>
            <sz val="9"/>
            <color indexed="81"/>
            <rFont val="Segoe UI"/>
            <family val="2"/>
          </rPr>
          <t>Dados indisponíves para que fosse feita alguma correlação com as emissões desse combustível ou suas emissões possuem pouca participação no total nacional.</t>
        </r>
      </text>
    </comment>
    <comment ref="G117" authorId="0" shapeId="0" xr:uid="{4F854A7D-618F-4743-B687-CFEC2DE364B5}">
      <text>
        <r>
          <rPr>
            <b/>
            <sz val="9"/>
            <color indexed="81"/>
            <rFont val="Segoe UI"/>
            <family val="2"/>
          </rPr>
          <t>Necessidade de aprimoramento na obtenção dos dados</t>
        </r>
      </text>
    </comment>
    <comment ref="C118" authorId="0" shapeId="0" xr:uid="{F7E48662-4E0C-4085-8BC0-24A6C1EC2BD2}">
      <text>
        <r>
          <rPr>
            <b/>
            <sz val="9"/>
            <color indexed="81"/>
            <rFont val="Segoe UI"/>
            <family val="2"/>
          </rPr>
          <t>Dados indisponíves para que fosse feita alguma correlação com as emissões desse combustível ou suas emissões possuem pouca participação no total nacional.</t>
        </r>
      </text>
    </comment>
    <comment ref="G118" authorId="0" shapeId="0" xr:uid="{B4217708-1D5E-4F2F-AE40-25B7C3050DB0}">
      <text>
        <r>
          <rPr>
            <b/>
            <sz val="9"/>
            <color indexed="81"/>
            <rFont val="Segoe UI"/>
            <family val="2"/>
          </rPr>
          <t>Necessidade de aprimoramento na obtenção dos dados</t>
        </r>
      </text>
    </comment>
    <comment ref="C119" authorId="0" shapeId="0" xr:uid="{6DEB0F27-BF5C-40C0-AB5D-046A9FE93752}">
      <text>
        <r>
          <rPr>
            <b/>
            <sz val="9"/>
            <color indexed="81"/>
            <rFont val="Segoe UI"/>
            <family val="2"/>
          </rPr>
          <t>Dados indisponíves para que fosse feita alguma correlação com as emissões desse combustível ou suas emissões possuem pouca participação no total nacional.</t>
        </r>
      </text>
    </comment>
    <comment ref="G119" authorId="0" shapeId="0" xr:uid="{FB7F66AE-7D5A-4B0B-AB57-E39340540BCA}">
      <text>
        <r>
          <rPr>
            <b/>
            <sz val="9"/>
            <color indexed="81"/>
            <rFont val="Segoe UI"/>
            <family val="2"/>
          </rPr>
          <t>Necessidade de aprimoramento na obtenção dos dados</t>
        </r>
      </text>
    </comment>
    <comment ref="C120" authorId="0" shapeId="0" xr:uid="{91CE7D8A-A2DB-4004-8137-B16384749FF9}">
      <text>
        <r>
          <rPr>
            <b/>
            <sz val="9"/>
            <color indexed="81"/>
            <rFont val="Segoe UI"/>
            <family val="2"/>
          </rPr>
          <t>Dados indisponíves para que fosse feita alguma correlação com as emissões desse combustível ou suas emissões possuem pouca participação no total nacional.</t>
        </r>
      </text>
    </comment>
    <comment ref="G120" authorId="0" shapeId="0" xr:uid="{F65A26B6-0F61-4D8C-B867-9F0EA1BA8D49}">
      <text>
        <r>
          <rPr>
            <b/>
            <sz val="9"/>
            <color indexed="81"/>
            <rFont val="Segoe UI"/>
            <family val="2"/>
          </rPr>
          <t>Necessidade de aprimoramento na obtenção dos dados</t>
        </r>
      </text>
    </comment>
    <comment ref="C121" authorId="0" shapeId="0" xr:uid="{6D98954B-0C2C-4004-B115-B030FD5B15A5}">
      <text>
        <r>
          <rPr>
            <b/>
            <sz val="9"/>
            <color indexed="81"/>
            <rFont val="Segoe UI"/>
            <family val="2"/>
          </rPr>
          <t>Dados indisponíves para que fosse feita alguma correlação com as emissões desse combustível ou suas emissões possuem pouca participação no total nacional.</t>
        </r>
      </text>
    </comment>
    <comment ref="G121" authorId="0" shapeId="0" xr:uid="{57FC9B28-70D7-4927-B47B-C3F7C3697802}">
      <text>
        <r>
          <rPr>
            <b/>
            <sz val="9"/>
            <color indexed="81"/>
            <rFont val="Segoe UI"/>
            <family val="2"/>
          </rPr>
          <t>Necessidade de aprimoramento na obtenção dos dados</t>
        </r>
      </text>
    </comment>
    <comment ref="C122" authorId="0" shapeId="0" xr:uid="{8A51F121-E184-491A-A8B2-89037B6E9D95}">
      <text>
        <r>
          <rPr>
            <b/>
            <sz val="9"/>
            <color indexed="81"/>
            <rFont val="Segoe UI"/>
            <family val="2"/>
          </rPr>
          <t>Dados indisponíves para que fosse feita alguma correlação com as emissões desse combustível ou suas emissões possuem pouca participação no total nacional.</t>
        </r>
      </text>
    </comment>
    <comment ref="G122" authorId="0" shapeId="0" xr:uid="{46531DF4-F97B-4D22-83F8-2E1705AF3AEB}">
      <text>
        <r>
          <rPr>
            <b/>
            <sz val="9"/>
            <color indexed="81"/>
            <rFont val="Segoe UI"/>
            <family val="2"/>
          </rPr>
          <t>Necessidade de aprimoramento na obtenção dos dados</t>
        </r>
      </text>
    </comment>
    <comment ref="C123" authorId="0" shapeId="0" xr:uid="{1D869B49-E8B1-4591-9A0A-1FFBC0B65163}">
      <text>
        <r>
          <rPr>
            <b/>
            <sz val="9"/>
            <color indexed="81"/>
            <rFont val="Segoe UI"/>
            <family val="2"/>
          </rPr>
          <t>Dados indisponíves para que fosse feita alguma correlação com as emissões desse combustível ou suas emissões possuem pouca participação no total nacional.</t>
        </r>
      </text>
    </comment>
    <comment ref="G123" authorId="0" shapeId="0" xr:uid="{D9011E2D-3C5D-4C31-8921-48079F7339F6}">
      <text>
        <r>
          <rPr>
            <b/>
            <sz val="9"/>
            <color indexed="81"/>
            <rFont val="Segoe UI"/>
            <family val="2"/>
          </rPr>
          <t>Necessidade de aprimoramento na obtenção dos dados</t>
        </r>
      </text>
    </comment>
    <comment ref="C124" authorId="0" shapeId="0" xr:uid="{10B76DEB-CBAB-4D83-9EA8-0AE63D5516D5}">
      <text>
        <r>
          <rPr>
            <b/>
            <sz val="9"/>
            <color indexed="81"/>
            <rFont val="Segoe UI"/>
            <family val="2"/>
          </rPr>
          <t>Dados indisponíves para que fosse feita alguma correlação com as emissões desse combustível ou suas emissões possuem pouca participação no total nacional.</t>
        </r>
      </text>
    </comment>
    <comment ref="G124" authorId="0" shapeId="0" xr:uid="{C4C1C4D6-FF2B-4558-84A5-3B5FECABA8A6}">
      <text>
        <r>
          <rPr>
            <b/>
            <sz val="9"/>
            <color indexed="81"/>
            <rFont val="Segoe UI"/>
            <family val="2"/>
          </rPr>
          <t>Necessidade de aprimoramento na obtenção dos dados</t>
        </r>
      </text>
    </comment>
    <comment ref="C125" authorId="0" shapeId="0" xr:uid="{27240DFF-2DDA-45F5-95D2-3FDC48457EBE}">
      <text>
        <r>
          <rPr>
            <b/>
            <sz val="9"/>
            <color indexed="81"/>
            <rFont val="Segoe UI"/>
            <family val="2"/>
          </rPr>
          <t>Dados indisponíves para que fosse feita alguma correlação com as emissões desse combustível ou suas emissões possuem pouca participação no total nacional.</t>
        </r>
      </text>
    </comment>
    <comment ref="G125" authorId="0" shapeId="0" xr:uid="{6B5BA875-D66F-443D-B448-C489815746B5}">
      <text>
        <r>
          <rPr>
            <b/>
            <sz val="9"/>
            <color indexed="81"/>
            <rFont val="Segoe UI"/>
            <family val="2"/>
          </rPr>
          <t>Necessidade de aprimoramento na obtenção dos dados</t>
        </r>
      </text>
    </comment>
    <comment ref="C126" authorId="0" shapeId="0" xr:uid="{684484C7-0EDB-4DDC-B102-43004995C86D}">
      <text>
        <r>
          <rPr>
            <b/>
            <sz val="9"/>
            <color indexed="81"/>
            <rFont val="Segoe UI"/>
            <family val="2"/>
          </rPr>
          <t>Dados indisponíves para que fosse feita alguma correlação com as emissões desse combustível ou suas emissões possuem pouca participação no total nacional.</t>
        </r>
      </text>
    </comment>
    <comment ref="G126" authorId="0" shapeId="0" xr:uid="{E4877BB1-4809-4E3C-B3E1-BE47AE5F9880}">
      <text>
        <r>
          <rPr>
            <b/>
            <sz val="9"/>
            <color indexed="81"/>
            <rFont val="Segoe UI"/>
            <family val="2"/>
          </rPr>
          <t>Necessidade de aprimoramento na obtenção dos dados</t>
        </r>
      </text>
    </comment>
    <comment ref="C127" authorId="0" shapeId="0" xr:uid="{CB59C423-C954-4547-B5F3-6B3F57CD0052}">
      <text>
        <r>
          <rPr>
            <b/>
            <sz val="9"/>
            <color indexed="81"/>
            <rFont val="Segoe UI"/>
            <family val="2"/>
          </rPr>
          <t>Dados indisponíves para que fosse feita alguma correlação com as emissões desse combustível ou suas emissões possuem pouca participação no total nacional.</t>
        </r>
      </text>
    </comment>
    <comment ref="G127" authorId="0" shapeId="0" xr:uid="{26683C79-AF93-4D4A-9CBE-9911E95CD4B9}">
      <text>
        <r>
          <rPr>
            <b/>
            <sz val="9"/>
            <color indexed="81"/>
            <rFont val="Segoe UI"/>
            <family val="2"/>
          </rPr>
          <t>Necessidade de aprimoramento na obtenção dos dados</t>
        </r>
      </text>
    </comment>
    <comment ref="C129" authorId="1" shapeId="0" xr:uid="{D887E368-50CA-4A14-A33F-FEEC620F5F00}">
      <text>
        <r>
          <rPr>
            <b/>
            <sz val="9"/>
            <color indexed="81"/>
            <rFont val="Segoe UI"/>
            <family val="2"/>
          </rPr>
          <t>Parte das emissões estaduais não puderem ser alocadas.</t>
        </r>
      </text>
    </comment>
    <comment ref="D129" authorId="0" shapeId="0" xr:uid="{F7BD1929-84DD-4080-9925-EFD8A4B7A389}">
      <text>
        <r>
          <rPr>
            <b/>
            <sz val="9"/>
            <color indexed="81"/>
            <rFont val="Segoe UI"/>
            <family val="2"/>
          </rPr>
          <t>A alocação foi feita conforme a proporção de consumo final energético de coque de petróleo na indústria do cimento por município e estado.</t>
        </r>
      </text>
    </comment>
    <comment ref="E129" authorId="0" shapeId="0" xr:uid="{EC65AAF4-70AD-4145-8A7F-850FF298DCCB}">
      <text>
        <r>
          <rPr>
            <b/>
            <sz val="9"/>
            <color indexed="81"/>
            <rFont val="Segoe UI"/>
            <family val="2"/>
          </rPr>
          <t>Dados existentes apenas para o período 2011-2018.</t>
        </r>
      </text>
    </comment>
    <comment ref="F129" authorId="0" shapeId="0" xr:uid="{78DC4F15-FD8A-493A-AE36-787595FBE041}">
      <text>
        <r>
          <rPr>
            <b/>
            <sz val="9"/>
            <color indexed="81"/>
            <rFont val="Segoe UI"/>
            <family val="2"/>
          </rPr>
          <t>Dados disponíveis mediante solicitação à ANP.</t>
        </r>
      </text>
    </comment>
    <comment ref="G129" authorId="0" shapeId="0" xr:uid="{41DD9912-ECF3-44AB-BC1A-CF611F28994D}">
      <text>
        <r>
          <rPr>
            <b/>
            <sz val="9"/>
            <color indexed="81"/>
            <rFont val="Segoe UI"/>
            <family val="2"/>
          </rPr>
          <t>Necessidade de melhoramento na obtenção dos dados de produção de cimento e de clínquer ou pelo menos da capacidade instalada das usinas.</t>
        </r>
      </text>
    </comment>
    <comment ref="C131" authorId="0" shapeId="0" xr:uid="{C4AB1F20-A187-44BE-9D74-5BC93DEA7765}">
      <text>
        <r>
          <rPr>
            <b/>
            <sz val="9"/>
            <color indexed="81"/>
            <rFont val="Segoe UI"/>
            <family val="2"/>
          </rPr>
          <t>Dados indisponíves para que fosse feita alguma correlação com as emissões desse combustível ou suas emissões possuem pouca participação no total nacional.</t>
        </r>
      </text>
    </comment>
    <comment ref="G131" authorId="0" shapeId="0" xr:uid="{C668329E-ABF3-4438-983A-70A59565A0B5}">
      <text>
        <r>
          <rPr>
            <b/>
            <sz val="9"/>
            <color indexed="81"/>
            <rFont val="Segoe UI"/>
            <family val="2"/>
          </rPr>
          <t>Há necessidade de aprimoramente na obtenção dos dados</t>
        </r>
      </text>
    </comment>
    <comment ref="C132" authorId="0" shapeId="0" xr:uid="{69D30400-D83A-46D4-A12F-79FC6D2D6245}">
      <text>
        <r>
          <rPr>
            <b/>
            <sz val="9"/>
            <color indexed="81"/>
            <rFont val="Segoe UI"/>
            <family val="2"/>
          </rPr>
          <t>Dados indisponíves para que fosse feita alguma correlação com as emissões desse combustível ou suas emissões possuem pouca participação no total nacional.</t>
        </r>
      </text>
    </comment>
    <comment ref="G132" authorId="0" shapeId="0" xr:uid="{D95A53CA-628D-4B7F-A7E8-863D8CF881FC}">
      <text>
        <r>
          <rPr>
            <b/>
            <sz val="9"/>
            <color indexed="81"/>
            <rFont val="Segoe UI"/>
            <family val="2"/>
          </rPr>
          <t>Há necessidade de aprimoramente na obtenção dos dados</t>
        </r>
      </text>
    </comment>
    <comment ref="C133" authorId="0" shapeId="0" xr:uid="{A32DD8A3-5C7F-4347-A14D-5CC326DCF2E5}">
      <text>
        <r>
          <rPr>
            <b/>
            <sz val="9"/>
            <color indexed="81"/>
            <rFont val="Segoe UI"/>
            <family val="2"/>
          </rPr>
          <t>Dados indisponíves para que fosse feita alguma correlação com as emissões desse combustível ou suas emissões possuem pouca participação no total nacional.</t>
        </r>
      </text>
    </comment>
    <comment ref="G133" authorId="0" shapeId="0" xr:uid="{1F12C8E8-C003-4FF3-93E4-F2B28AE3581B}">
      <text>
        <r>
          <rPr>
            <b/>
            <sz val="9"/>
            <color indexed="81"/>
            <rFont val="Segoe UI"/>
            <family val="2"/>
          </rPr>
          <t>Há necessidade de aprimoramente na obtenção dos dados</t>
        </r>
      </text>
    </comment>
    <comment ref="C135" authorId="0" shapeId="0" xr:uid="{23E48563-59B9-4CCD-AA6C-02349ADFC7AF}">
      <text>
        <r>
          <rPr>
            <b/>
            <sz val="9"/>
            <color indexed="81"/>
            <rFont val="Segoe UI"/>
            <family val="2"/>
          </rPr>
          <t>Dados indisponíves para que fosse feita alguma correlação com as emissões desse combustível ou suas emissões possuem pouca participação no total nacional.</t>
        </r>
      </text>
    </comment>
    <comment ref="G135" authorId="0" shapeId="0" xr:uid="{C48F0887-0BFB-47F4-8E94-25CB3CF8623B}">
      <text>
        <r>
          <rPr>
            <b/>
            <sz val="9"/>
            <color indexed="81"/>
            <rFont val="Segoe UI"/>
            <family val="2"/>
          </rPr>
          <t>Há necessidade de aprimoramente na obtenção dos dados</t>
        </r>
      </text>
    </comment>
    <comment ref="C136" authorId="0" shapeId="0" xr:uid="{B08160BA-47A1-41CA-B803-73AF76AC2748}">
      <text>
        <r>
          <rPr>
            <b/>
            <sz val="9"/>
            <color indexed="81"/>
            <rFont val="Segoe UI"/>
            <family val="2"/>
          </rPr>
          <t>Dados indisponíves para que fosse feita alguma correlação com as emissões desse combustível ou suas emissões possuem pouca participação no total nacional.</t>
        </r>
      </text>
    </comment>
    <comment ref="G136" authorId="0" shapeId="0" xr:uid="{D4A14F8B-C9B4-4801-92F8-20361F7157BC}">
      <text>
        <r>
          <rPr>
            <b/>
            <sz val="9"/>
            <color indexed="81"/>
            <rFont val="Segoe UI"/>
            <family val="2"/>
          </rPr>
          <t>Há necessidade de aprimoramente na obtenção dos dados</t>
        </r>
      </text>
    </comment>
    <comment ref="C137" authorId="0" shapeId="0" xr:uid="{6E2B960C-6DE2-40E3-8B74-B5AD3BD1E88F}">
      <text>
        <r>
          <rPr>
            <b/>
            <sz val="9"/>
            <color indexed="81"/>
            <rFont val="Segoe UI"/>
            <family val="2"/>
          </rPr>
          <t>Dados indisponíves para que fosse feita alguma correlação com as emissões desse combustível ou suas emissões possuem pouca participação no total nacional.</t>
        </r>
      </text>
    </comment>
    <comment ref="G137" authorId="0" shapeId="0" xr:uid="{B1B40272-A25B-4C6C-BD4A-2B79E3331D98}">
      <text>
        <r>
          <rPr>
            <b/>
            <sz val="9"/>
            <color indexed="81"/>
            <rFont val="Segoe UI"/>
            <family val="2"/>
          </rPr>
          <t>Há necessidade de aprimoramente na obtenção dos dados</t>
        </r>
      </text>
    </comment>
    <comment ref="C140" authorId="1" shapeId="0" xr:uid="{0492AEBC-790C-45B2-B566-C732907022FC}">
      <text>
        <r>
          <rPr>
            <b/>
            <sz val="9"/>
            <color indexed="81"/>
            <rFont val="Segoe UI"/>
            <family val="2"/>
          </rPr>
          <t>As emissões só foram alocadas nos municípios que eram os únicos produtores de aço de seu estado.</t>
        </r>
        <r>
          <rPr>
            <sz val="9"/>
            <color indexed="81"/>
            <rFont val="Segoe UI"/>
            <charset val="1"/>
          </rPr>
          <t xml:space="preserve">
</t>
        </r>
      </text>
    </comment>
    <comment ref="E140" authorId="0" shapeId="0" xr:uid="{E46E0C6F-41E1-45A8-A541-BD0F2D835C11}">
      <text>
        <r>
          <rPr>
            <b/>
            <sz val="9"/>
            <color indexed="81"/>
            <rFont val="Segoe UI"/>
            <family val="2"/>
          </rPr>
          <t>Não existem dados de consumo de combustível para cada usina do Brasil.</t>
        </r>
      </text>
    </comment>
    <comment ref="F140" authorId="0" shapeId="0" xr:uid="{78B13BBA-A58F-41B7-BA2B-426FCB90A1FD}">
      <text>
        <r>
          <rPr>
            <b/>
            <sz val="9"/>
            <color indexed="81"/>
            <rFont val="Segoe UI"/>
            <family val="2"/>
          </rPr>
          <t>Não existem dados de consumo de combustível para cada usina do Brasil.</t>
        </r>
      </text>
    </comment>
    <comment ref="G140" authorId="0" shapeId="0" xr:uid="{9D812CB0-F042-4A42-B688-4A262342AB32}">
      <text>
        <r>
          <rPr>
            <b/>
            <sz val="9"/>
            <color indexed="81"/>
            <rFont val="Segoe UI"/>
            <family val="2"/>
          </rPr>
          <t>Há necessidade de aprimoramente na obtenção dos dados</t>
        </r>
      </text>
    </comment>
    <comment ref="C141" authorId="0" shapeId="0" xr:uid="{831650CD-C750-4246-B6E5-DD970DBEB04B}">
      <text>
        <r>
          <rPr>
            <b/>
            <sz val="9"/>
            <color indexed="81"/>
            <rFont val="Segoe UI"/>
            <family val="2"/>
          </rPr>
          <t>Dados indisponíves para que fosse feita alguma correlação com as emissões desse combustível ou suas emissões possuem pouca participação no total nacional.</t>
        </r>
      </text>
    </comment>
    <comment ref="G141" authorId="0" shapeId="0" xr:uid="{BC77BF26-7A3C-461A-8730-685956FB18FC}">
      <text>
        <r>
          <rPr>
            <b/>
            <sz val="9"/>
            <color indexed="81"/>
            <rFont val="Segoe UI"/>
            <family val="2"/>
          </rPr>
          <t>O método e os dados necessitam de aprimoramento</t>
        </r>
      </text>
    </comment>
    <comment ref="C142" authorId="0" shapeId="0" xr:uid="{6464B238-DEEC-4AF7-943B-6E1B95E3336B}">
      <text>
        <r>
          <rPr>
            <b/>
            <sz val="9"/>
            <color indexed="81"/>
            <rFont val="Segoe UI"/>
            <family val="2"/>
          </rPr>
          <t>Dados indisponíves para que fosse feita alguma correlação com as emissões desse combustível ou suas emissões possuem pouca participação no total nacional.</t>
        </r>
      </text>
    </comment>
    <comment ref="G142" authorId="0" shapeId="0" xr:uid="{B2664C20-150E-4D4D-BE6F-820ACF34E57C}">
      <text>
        <r>
          <rPr>
            <b/>
            <sz val="9"/>
            <color indexed="81"/>
            <rFont val="Segoe UI"/>
            <family val="2"/>
          </rPr>
          <t>O método e os dados necessitam de aprimoramento</t>
        </r>
      </text>
    </comment>
    <comment ref="C147" authorId="0" shapeId="0" xr:uid="{F35D5734-6836-4B9B-AF97-FBF544826F02}">
      <text>
        <r>
          <rPr>
            <b/>
            <sz val="9"/>
            <color indexed="81"/>
            <rFont val="Segoe UI"/>
            <family val="2"/>
          </rPr>
          <t>Dados indisponíves para que fosse feita alguma correlação com as emissões desse combustível ou suas emissões possuem pouca participação no total nacional.</t>
        </r>
      </text>
    </comment>
    <comment ref="G147" authorId="0" shapeId="0" xr:uid="{849AE721-CA0D-4DDC-8AE2-D9F74321A1B4}">
      <text>
        <r>
          <rPr>
            <b/>
            <sz val="9"/>
            <color indexed="81"/>
            <rFont val="Segoe UI"/>
            <family val="2"/>
          </rPr>
          <t>Há necessidade de aprimoramente na obtenção dos dados</t>
        </r>
      </text>
    </comment>
    <comment ref="C148" authorId="0" shapeId="0" xr:uid="{17CCECA4-DA19-48D5-B80C-DBB11A7224E3}">
      <text>
        <r>
          <rPr>
            <b/>
            <sz val="9"/>
            <color indexed="81"/>
            <rFont val="Segoe UI"/>
            <family val="2"/>
          </rPr>
          <t>Dados indisponíves para que fosse feita alguma correlação com as emissões desse combustível ou suas emissões possuem pouca participação no total nacional.</t>
        </r>
      </text>
    </comment>
    <comment ref="G148" authorId="0" shapeId="0" xr:uid="{9483D8D0-02AB-49DD-9471-A9DC5B0EF151}">
      <text>
        <r>
          <rPr>
            <b/>
            <sz val="9"/>
            <color indexed="81"/>
            <rFont val="Segoe UI"/>
            <family val="2"/>
          </rPr>
          <t>Há necessidade de aprimoramente na obtenção dos dados</t>
        </r>
      </text>
    </comment>
    <comment ref="C149" authorId="0" shapeId="0" xr:uid="{CBBAA574-9E27-4A0C-80A3-D20C0325A0D2}">
      <text>
        <r>
          <rPr>
            <b/>
            <sz val="9"/>
            <color indexed="81"/>
            <rFont val="Segoe UI"/>
            <family val="2"/>
          </rPr>
          <t>Dados indisponíves para que fosse feita alguma correlação com as emissões desse combustível ou suas emissões possuem pouca participação no total nacional.</t>
        </r>
      </text>
    </comment>
    <comment ref="G149" authorId="0" shapeId="0" xr:uid="{4AD4F691-1A41-4B71-9D92-BB12CF36ECD3}">
      <text>
        <r>
          <rPr>
            <b/>
            <sz val="9"/>
            <color indexed="81"/>
            <rFont val="Segoe UI"/>
            <family val="2"/>
          </rPr>
          <t>Há necessidade de aprimoramente na obtenção dos dados</t>
        </r>
      </text>
    </comment>
    <comment ref="C150" authorId="0" shapeId="0" xr:uid="{183F1B5D-EF4F-430C-A38E-F16FF5CEA6C1}">
      <text>
        <r>
          <rPr>
            <b/>
            <sz val="9"/>
            <color indexed="81"/>
            <rFont val="Segoe UI"/>
            <family val="2"/>
          </rPr>
          <t>Dados indisponíves para que fosse feita alguma correlação com as emissões desse combustível ou suas emissões possuem pouca participação no total nacional.</t>
        </r>
      </text>
    </comment>
    <comment ref="G150" authorId="0" shapeId="0" xr:uid="{2E8FE3F6-FAED-435B-BB77-2F1687B1C19B}">
      <text>
        <r>
          <rPr>
            <b/>
            <sz val="9"/>
            <color indexed="81"/>
            <rFont val="Segoe UI"/>
            <family val="2"/>
          </rPr>
          <t>O método e os dados necessitam de aprimoramento</t>
        </r>
      </text>
    </comment>
    <comment ref="C151" authorId="0" shapeId="0" xr:uid="{F8786C30-26A7-48C8-8C74-C61605FF42D6}">
      <text>
        <r>
          <rPr>
            <b/>
            <sz val="9"/>
            <color indexed="81"/>
            <rFont val="Segoe UI"/>
            <family val="2"/>
          </rPr>
          <t>Dados indisponíves para que fosse feita alguma correlação com as emissões desse combustível ou suas emissões possuem pouca participação no total nacional.</t>
        </r>
      </text>
    </comment>
    <comment ref="G151" authorId="0" shapeId="0" xr:uid="{8CE141B0-FDFC-4C80-81C4-379910EFAB0F}">
      <text>
        <r>
          <rPr>
            <b/>
            <sz val="9"/>
            <color indexed="81"/>
            <rFont val="Segoe UI"/>
            <family val="2"/>
          </rPr>
          <t>O método e os dados necessitam de aprimoramento</t>
        </r>
      </text>
    </comment>
    <comment ref="C152" authorId="0" shapeId="0" xr:uid="{ABEE2EB7-799E-47AD-BC2B-A068CF142F1E}">
      <text>
        <r>
          <rPr>
            <b/>
            <sz val="9"/>
            <color indexed="81"/>
            <rFont val="Segoe UI"/>
            <family val="2"/>
          </rPr>
          <t>Dados indisponíves para que fosse feita alguma correlação com as emissões desse combustível ou suas emissões possuem pouca participação no total nacional.</t>
        </r>
      </text>
    </comment>
    <comment ref="G152" authorId="0" shapeId="0" xr:uid="{E4BC3DF0-DD6A-4141-A757-B56845BF89DB}">
      <text>
        <r>
          <rPr>
            <b/>
            <sz val="9"/>
            <color indexed="81"/>
            <rFont val="Segoe UI"/>
            <family val="2"/>
          </rPr>
          <t>O método e os dados necessitam de aprimoramento</t>
        </r>
      </text>
    </comment>
    <comment ref="C153" authorId="0" shapeId="0" xr:uid="{00D8264D-4517-41FD-97DA-DADCE75795A6}">
      <text>
        <r>
          <rPr>
            <b/>
            <sz val="9"/>
            <color indexed="81"/>
            <rFont val="Segoe UI"/>
            <family val="2"/>
          </rPr>
          <t>Dados indisponíves para que fosse feita alguma correlação com as emissões desse combustível ou suas emissões possuem pouca participação no total nacional.</t>
        </r>
      </text>
    </comment>
    <comment ref="G153" authorId="0" shapeId="0" xr:uid="{CCD547AB-19A6-4E8C-B45A-971E9880D851}">
      <text>
        <r>
          <rPr>
            <b/>
            <sz val="9"/>
            <color indexed="81"/>
            <rFont val="Segoe UI"/>
            <family val="2"/>
          </rPr>
          <t>O método e os dados necessitam de aprimoramento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david.tsai</author>
    <author>Ciniro  Costa Junior</author>
  </authors>
  <commentList>
    <comment ref="AR20" authorId="0" shapeId="0" xr:uid="{00000000-0006-0000-0300-000001000000}">
      <text>
        <r>
          <rPr>
            <sz val="8"/>
            <color indexed="81"/>
            <rFont val="Segoe UI"/>
            <family val="2"/>
          </rPr>
          <t>Estas emissões não são calculadas no SEEG. Elas apenas são repetidas a partir do 2º Inventário.</t>
        </r>
      </text>
    </comment>
    <comment ref="C24" authorId="1" shapeId="0" xr:uid="{BBFCB832-BEBB-0446-AE68-69DF73AAC12F}">
      <text>
        <r>
          <rPr>
            <sz val="9"/>
            <color indexed="81"/>
            <rFont val="Tahoma"/>
            <family val="2"/>
          </rPr>
          <t xml:space="preserve">A população dos anos de 1971, 1972 e 1973 foram obtidos via interpolação dos anos de 1970 e 1974, devido aos mesmos não estarem disponíveis no IBGE.
</t>
        </r>
      </text>
    </comment>
    <comment ref="D24" authorId="1" shapeId="0" xr:uid="{2518BC4B-8688-3A46-8EFF-CB80C633A2E9}">
      <text>
        <r>
          <rPr>
            <sz val="9"/>
            <color indexed="81"/>
            <rFont val="Tahoma"/>
            <family val="2"/>
          </rPr>
          <t xml:space="preserve">A população dos anos de 1971, 1972 e 1973 foram obtidos via interpolação dos anos de 1970 e 1974, devido aos mesmos não estarem disponíveis no IBGE.
</t>
        </r>
      </text>
    </comment>
    <comment ref="E24" authorId="1" shapeId="0" xr:uid="{992D1FC8-E829-024B-95C1-BAEEDB7C8D42}">
      <text>
        <r>
          <rPr>
            <sz val="9"/>
            <color indexed="81"/>
            <rFont val="Tahoma"/>
            <family val="2"/>
          </rPr>
          <t xml:space="preserve">A população dos anos de 1971, 1972 e 1973 foram obtidos via interpolação dos anos de 1970 e 1974, devido aos mesmos não estarem disponíveis no IBGE.
</t>
        </r>
      </text>
    </comment>
    <comment ref="F24" authorId="1" shapeId="0" xr:uid="{1CFE31C8-3DCF-9245-8709-2AA2D8203F96}">
      <text>
        <r>
          <rPr>
            <sz val="9"/>
            <color indexed="81"/>
            <rFont val="Tahoma"/>
            <family val="2"/>
          </rPr>
          <t xml:space="preserve">A população dos anos de 1971, 1972 e 1973 foram obtidos via interpolação dos anos de 1970 e 1974, devido aos mesmos não estarem disponíveis no IBGE.
</t>
        </r>
      </text>
    </comment>
    <comment ref="D26" authorId="1" shapeId="0" xr:uid="{6B71142B-8854-4848-97DC-BFC9BE515B9C}">
      <text>
        <r>
          <rPr>
            <sz val="9"/>
            <color indexed="81"/>
            <rFont val="Tahoma"/>
            <family val="2"/>
          </rPr>
          <t xml:space="preserve">A população dos anos de 1971, 1972 e 1973 foram obtidos via interpolação dos anos de 1970 e 1974, devido aos mesmos não estarem disponíveis no IBGE.
</t>
        </r>
      </text>
    </comment>
    <comment ref="AT26" authorId="1" shapeId="0" xr:uid="{44F2F26F-0E6E-7741-B7A6-249ADBF34472}">
      <text>
        <r>
          <rPr>
            <sz val="9"/>
            <color indexed="81"/>
            <rFont val="Tahoma"/>
            <family val="2"/>
          </rPr>
          <t>População estimada pela projeção dos últimos 5
anos.</t>
        </r>
      </text>
    </comment>
    <comment ref="AU26" authorId="1" shapeId="0" xr:uid="{98C572BB-AAFC-F548-A575-A3067EF5E63D}">
      <text>
        <r>
          <rPr>
            <sz val="9"/>
            <color indexed="81"/>
            <rFont val="Tahoma"/>
            <family val="2"/>
          </rPr>
          <t>População estimada pela projeção dos últimos 5
anos.</t>
        </r>
      </text>
    </comment>
    <comment ref="AV26" authorId="1" shapeId="0" xr:uid="{A7A08F2A-24E0-8142-969C-FE0CD3A763A8}">
      <text>
        <r>
          <rPr>
            <sz val="9"/>
            <color indexed="81"/>
            <rFont val="Tahoma"/>
            <family val="2"/>
          </rPr>
          <t>População estimada pela projeção dos últimos 5
anos.</t>
        </r>
      </text>
    </comment>
    <comment ref="AW26" authorId="1" shapeId="0" xr:uid="{98DB7D8D-54AD-9F4C-AB2C-D7A615EE2467}">
      <text>
        <r>
          <rPr>
            <sz val="9"/>
            <color indexed="81"/>
            <rFont val="Tahoma"/>
            <family val="2"/>
          </rPr>
          <t>População estimada pela projeção dos últimos 5
anos.</t>
        </r>
      </text>
    </comment>
    <comment ref="AX26" authorId="1" shapeId="0" xr:uid="{0B09FFA6-0E38-A045-AB6F-63B43FE44434}">
      <text>
        <r>
          <rPr>
            <sz val="9"/>
            <color indexed="81"/>
            <rFont val="Tahoma"/>
            <family val="2"/>
          </rPr>
          <t>População estimada pela projeção dos últimos 5
anos.</t>
        </r>
      </text>
    </comment>
    <comment ref="AY26" authorId="1" shapeId="0" xr:uid="{567FD153-2A2E-FA46-80B6-6E3CFF8BB0C8}">
      <text>
        <r>
          <rPr>
            <sz val="9"/>
            <color indexed="81"/>
            <rFont val="Tahoma"/>
            <family val="2"/>
          </rPr>
          <t>População estimada pela projeção dos últimos 5
anos.</t>
        </r>
      </text>
    </comment>
    <comment ref="D27" authorId="1" shapeId="0" xr:uid="{5E97DE44-BA25-D845-8B76-E122FBF73F28}">
      <text>
        <r>
          <rPr>
            <sz val="9"/>
            <color indexed="81"/>
            <rFont val="Tahoma"/>
            <family val="2"/>
          </rPr>
          <t xml:space="preserve">A população dos anos de 1971, 1972 e 1973 foram obtidos via interpolação dos anos de 1970 e 1974, devido aos mesmos não estarem disponíveis no IBGE.
</t>
        </r>
      </text>
    </comment>
    <comment ref="D28" authorId="1" shapeId="0" xr:uid="{02B3092C-64B4-4441-8C68-30480E9C24B5}">
      <text>
        <r>
          <rPr>
            <sz val="9"/>
            <color indexed="81"/>
            <rFont val="Tahoma"/>
            <family val="2"/>
          </rPr>
          <t xml:space="preserve">A população dos anos de 1971, 1972 e 1973 foram obtidos via interpolação dos anos de 1970 e 1974, devido aos mesmos não estarem disponíveis no IBGE.
</t>
        </r>
      </text>
    </comment>
    <comment ref="D29" authorId="1" shapeId="0" xr:uid="{F21BCC19-FB1E-1540-AF28-E47747D150FF}">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30" authorId="1" shapeId="0" xr:uid="{5EDDF665-58A9-8640-BA3E-77CEC8EF7E77}">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31" authorId="1" shapeId="0" xr:uid="{D2CCB114-0D45-8D48-898F-45E21DBFF520}">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32" authorId="1" shapeId="0" xr:uid="{1A20919C-4C65-974F-8BF4-0D50134A635F}">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AT32" authorId="1" shapeId="0" xr:uid="{892951C9-B11E-B64E-B46E-7E4AF7AB4D65}">
      <text>
        <r>
          <rPr>
            <sz val="9"/>
            <color indexed="81"/>
            <rFont val="Tahoma"/>
            <family val="2"/>
          </rPr>
          <t>População estimada pela projeção dos últimos 5
anos.</t>
        </r>
      </text>
    </comment>
    <comment ref="AU32" authorId="1" shapeId="0" xr:uid="{4FA7E6F8-E306-F044-91F1-5D95A6E39D98}">
      <text>
        <r>
          <rPr>
            <sz val="9"/>
            <color indexed="81"/>
            <rFont val="Tahoma"/>
            <family val="2"/>
          </rPr>
          <t>População estimada pela projeção dos últimos 5
anos.</t>
        </r>
      </text>
    </comment>
    <comment ref="AV32" authorId="1" shapeId="0" xr:uid="{C8745A7A-1B7D-B345-A097-AD6547903C48}">
      <text>
        <r>
          <rPr>
            <sz val="9"/>
            <color indexed="81"/>
            <rFont val="Tahoma"/>
            <family val="2"/>
          </rPr>
          <t>População estimada pela projeção dos últimos 5
anos.</t>
        </r>
      </text>
    </comment>
    <comment ref="AW32" authorId="1" shapeId="0" xr:uid="{E96486B0-FDEA-5546-8B94-0673F2528594}">
      <text>
        <r>
          <rPr>
            <sz val="9"/>
            <color indexed="81"/>
            <rFont val="Tahoma"/>
            <family val="2"/>
          </rPr>
          <t>População estimada pela projeção dos últimos 5
anos.</t>
        </r>
      </text>
    </comment>
    <comment ref="AX32" authorId="1" shapeId="0" xr:uid="{8C9C382A-E999-9640-9985-0629AD84BB0D}">
      <text>
        <r>
          <rPr>
            <sz val="9"/>
            <color indexed="81"/>
            <rFont val="Tahoma"/>
            <family val="2"/>
          </rPr>
          <t>População estimada pela projeção dos últimos 5
anos.</t>
        </r>
      </text>
    </comment>
    <comment ref="AY32" authorId="1" shapeId="0" xr:uid="{27E490DF-7958-1F4E-AE23-73386DE630B5}">
      <text>
        <r>
          <rPr>
            <sz val="9"/>
            <color indexed="81"/>
            <rFont val="Tahoma"/>
            <family val="2"/>
          </rPr>
          <t>População estimada pela projeção dos últimos 5
anos.</t>
        </r>
      </text>
    </comment>
    <comment ref="D33" authorId="1" shapeId="0" xr:uid="{6200918E-0764-C543-9C2F-F5E77CC1485F}">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34" authorId="1" shapeId="0" xr:uid="{20910B87-E02D-0545-B870-713971D20EE7}">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36" authorId="1" shapeId="0" xr:uid="{EBA3E6DC-282C-8D47-90BD-2E0917A13FBF}">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AT36" authorId="1" shapeId="0" xr:uid="{83B4A869-19FF-1E43-AD3F-25E27BFD1CA5}">
      <text>
        <r>
          <rPr>
            <sz val="9"/>
            <color indexed="81"/>
            <rFont val="Tahoma"/>
            <family val="2"/>
          </rPr>
          <t>População estimada pela projeção dos últimos 5
anos.</t>
        </r>
      </text>
    </comment>
    <comment ref="AU36" authorId="1" shapeId="0" xr:uid="{55C8AA7B-AAD6-CB46-9F0F-2B9B4D101D93}">
      <text>
        <r>
          <rPr>
            <sz val="9"/>
            <color indexed="81"/>
            <rFont val="Tahoma"/>
            <family val="2"/>
          </rPr>
          <t>População estimada pela projeção dos últimos 5
anos.</t>
        </r>
      </text>
    </comment>
    <comment ref="AV36" authorId="1" shapeId="0" xr:uid="{28982CB3-43AF-AB45-ACF3-373AB74C56F6}">
      <text>
        <r>
          <rPr>
            <sz val="9"/>
            <color indexed="81"/>
            <rFont val="Tahoma"/>
            <family val="2"/>
          </rPr>
          <t>População estimada pela projeção dos últimos 5
anos.</t>
        </r>
      </text>
    </comment>
    <comment ref="AW36" authorId="1" shapeId="0" xr:uid="{4D13655E-943C-7446-A5AF-BC37CDCC9EFD}">
      <text>
        <r>
          <rPr>
            <sz val="9"/>
            <color indexed="81"/>
            <rFont val="Tahoma"/>
            <family val="2"/>
          </rPr>
          <t>População estimada pela projeção dos últimos 5
anos.</t>
        </r>
      </text>
    </comment>
    <comment ref="AX36" authorId="1" shapeId="0" xr:uid="{4B34C042-C1D8-564D-B008-8DA854942226}">
      <text>
        <r>
          <rPr>
            <sz val="9"/>
            <color indexed="81"/>
            <rFont val="Tahoma"/>
            <family val="2"/>
          </rPr>
          <t>População estimada pela projeção dos últimos 5
anos.</t>
        </r>
      </text>
    </comment>
    <comment ref="AY36" authorId="1" shapeId="0" xr:uid="{5CB9EF4E-0743-DC44-8976-C9DDA537A547}">
      <text>
        <r>
          <rPr>
            <sz val="9"/>
            <color indexed="81"/>
            <rFont val="Tahoma"/>
            <family val="2"/>
          </rPr>
          <t>População estimada pela projeção dos últimos 5
anos.</t>
        </r>
      </text>
    </comment>
    <comment ref="C37" authorId="1" shapeId="0" xr:uid="{F8D43E36-C795-EF47-A756-2043FBE69EF0}">
      <text>
        <r>
          <rPr>
            <sz val="9"/>
            <color indexed="81"/>
            <rFont val="Tahoma"/>
            <family val="2"/>
          </rPr>
          <t>População estadual obtida com base na população total (dados disponível pelo IBGE) e na média da participação que cada estado teve em relação a população total nos anos de 1970.</t>
        </r>
      </text>
    </comment>
    <comment ref="D37" authorId="1" shapeId="0" xr:uid="{B5E53A10-C1D6-5F4C-8EBC-C4D399365EB5}">
      <text>
        <r>
          <rPr>
            <sz val="9"/>
            <color indexed="81"/>
            <rFont val="Tahoma"/>
            <family val="2"/>
          </rPr>
          <t xml:space="preserve">A população dos anos de 1971, 1972 e 1973 foram obtidos via interpolação dos anos de 1970 (calculado pelo SEEG) e 1974, devido aos mesmos não estarem disponíveis no IBGE.
</t>
        </r>
      </text>
    </comment>
    <comment ref="D38" authorId="1" shapeId="0" xr:uid="{9E3C9883-12DC-8E42-8D3C-E319ED11CF20}">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39" authorId="1" shapeId="0" xr:uid="{8C1605A9-053C-B94E-8CB8-FF9B917CB1A9}">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40" authorId="1" shapeId="0" xr:uid="{6BDF1356-6E86-8144-AFCB-20282A29BF88}">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41" authorId="1" shapeId="0" xr:uid="{C9D33407-3A93-1948-A7C5-234EAFD40076}">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42" authorId="1" shapeId="0" xr:uid="{B9BC44F2-DF53-CB49-8B0C-6AE9AEE67107}">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43" authorId="1" shapeId="0" xr:uid="{AD8A0FFA-6B98-1645-83B4-60B4F9CFF911}">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AT43" authorId="1" shapeId="0" xr:uid="{F17BC881-2131-4342-9951-74DB3E14E64D}">
      <text>
        <r>
          <rPr>
            <sz val="9"/>
            <color indexed="81"/>
            <rFont val="Tahoma"/>
            <family val="2"/>
          </rPr>
          <t>População estimada pela projeção dos últimos 5
anos.</t>
        </r>
      </text>
    </comment>
    <comment ref="AU43" authorId="1" shapeId="0" xr:uid="{CDF6889B-4372-4440-8F04-27D00F383627}">
      <text>
        <r>
          <rPr>
            <sz val="9"/>
            <color indexed="81"/>
            <rFont val="Tahoma"/>
            <family val="2"/>
          </rPr>
          <t>População estimada pela projeção dos últimos 5
anos.</t>
        </r>
      </text>
    </comment>
    <comment ref="AV43" authorId="1" shapeId="0" xr:uid="{B93DED08-6662-6849-8680-92DE18140139}">
      <text>
        <r>
          <rPr>
            <sz val="9"/>
            <color indexed="81"/>
            <rFont val="Tahoma"/>
            <family val="2"/>
          </rPr>
          <t>População estimada pela projeção dos últimos 5
anos.</t>
        </r>
      </text>
    </comment>
    <comment ref="AW43" authorId="1" shapeId="0" xr:uid="{DC9989D5-896F-0D47-963D-664FDC76E663}">
      <text>
        <r>
          <rPr>
            <sz val="9"/>
            <color indexed="81"/>
            <rFont val="Tahoma"/>
            <family val="2"/>
          </rPr>
          <t>População estimada pela projeção dos últimos 5
anos.</t>
        </r>
      </text>
    </comment>
    <comment ref="AX43" authorId="1" shapeId="0" xr:uid="{F6D3AB1F-8A1F-D64B-BF26-379559EE013A}">
      <text>
        <r>
          <rPr>
            <sz val="9"/>
            <color indexed="81"/>
            <rFont val="Tahoma"/>
            <family val="2"/>
          </rPr>
          <t>População estimada pela projeção dos últimos 5
anos.</t>
        </r>
      </text>
    </comment>
    <comment ref="AY43" authorId="1" shapeId="0" xr:uid="{59ED8D98-32F0-1E45-A4EA-91217B007CBB}">
      <text>
        <r>
          <rPr>
            <sz val="9"/>
            <color indexed="81"/>
            <rFont val="Tahoma"/>
            <family val="2"/>
          </rPr>
          <t>População estimada pela projeção dos últimos 5
anos.</t>
        </r>
      </text>
    </comment>
    <comment ref="D44" authorId="1" shapeId="0" xr:uid="{75C12E96-ABA7-BD45-811A-F56DD5DF9203}">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45" authorId="1" shapeId="0" xr:uid="{E8081E74-BBAD-6944-96FC-05BFA8AC0540}">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47" authorId="1" shapeId="0" xr:uid="{28B55249-459B-D648-9DAA-CD19237CA15F}">
      <text>
        <r>
          <rPr>
            <sz val="9"/>
            <color indexed="81"/>
            <rFont val="Tahoma"/>
            <family val="2"/>
          </rPr>
          <t>A área colhida e produção agricola dos anos de 1971, 1972, 1973 e 1974 foram obtidos via interpolação dos anos de 1970 e 1975, devido aos mesmos não estarem disponíveis no IBGE.</t>
        </r>
        <r>
          <rPr>
            <b/>
            <sz val="9"/>
            <color indexed="81"/>
            <rFont val="Tahoma"/>
            <family val="2"/>
          </rPr>
          <t xml:space="preserve">
</t>
        </r>
        <r>
          <rPr>
            <sz val="9"/>
            <color indexed="81"/>
            <rFont val="Tahoma"/>
            <family val="2"/>
          </rPr>
          <t xml:space="preserve">
</t>
        </r>
      </text>
    </comment>
    <comment ref="D48" authorId="1" shapeId="0" xr:uid="{075E32B1-05C6-0F47-81FB-76A4DBE29E85}">
      <text>
        <r>
          <rPr>
            <sz val="9"/>
            <color indexed="81"/>
            <rFont val="Tahoma"/>
            <family val="2"/>
          </rPr>
          <t>A área colhida e produção agricola dos anos de 1971, 1972, 1973 e 1974 foram obtidos via interpolação dos anos de 1970 e 1975, devido aos mesmos não estarem disponíveis no IBGE.</t>
        </r>
        <r>
          <rPr>
            <b/>
            <sz val="9"/>
            <color indexed="81"/>
            <rFont val="Tahoma"/>
            <family val="2"/>
          </rPr>
          <t xml:space="preserve">
</t>
        </r>
        <r>
          <rPr>
            <sz val="9"/>
            <color indexed="81"/>
            <rFont val="Tahoma"/>
            <family val="2"/>
          </rPr>
          <t xml:space="preserve">
</t>
        </r>
      </text>
    </comment>
    <comment ref="D51" authorId="1" shapeId="0" xr:uid="{19002C3B-EF50-CC43-B194-69FF686337E7}">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AT51" authorId="1" shapeId="0" xr:uid="{D75FA706-003E-6D49-93F4-D5BF1F1DCD88}">
      <text>
        <r>
          <rPr>
            <sz val="9"/>
            <color indexed="81"/>
            <rFont val="Tahoma"/>
            <family val="2"/>
          </rPr>
          <t>População estimada pela projeção dos últimos 5
anos.</t>
        </r>
      </text>
    </comment>
    <comment ref="AU51" authorId="1" shapeId="0" xr:uid="{754D3A9D-0F6C-1540-B5CE-B51807B5EA0B}">
      <text>
        <r>
          <rPr>
            <sz val="9"/>
            <color indexed="81"/>
            <rFont val="Tahoma"/>
            <family val="2"/>
          </rPr>
          <t>População estimada pela projeção dos últimos 5
anos.</t>
        </r>
      </text>
    </comment>
    <comment ref="AV51" authorId="1" shapeId="0" xr:uid="{9D99CFB0-DFB7-434E-85DA-69E53C23C594}">
      <text>
        <r>
          <rPr>
            <sz val="9"/>
            <color indexed="81"/>
            <rFont val="Tahoma"/>
            <family val="2"/>
          </rPr>
          <t>População estimada pela projeção dos últimos 5
anos.</t>
        </r>
      </text>
    </comment>
    <comment ref="AW51" authorId="1" shapeId="0" xr:uid="{43E0C95F-272A-1846-A0A7-B6B684289091}">
      <text>
        <r>
          <rPr>
            <sz val="9"/>
            <color indexed="81"/>
            <rFont val="Tahoma"/>
            <family val="2"/>
          </rPr>
          <t>População estimada pela projeção dos últimos 5
anos.</t>
        </r>
      </text>
    </comment>
    <comment ref="AX51" authorId="1" shapeId="0" xr:uid="{A4470D59-49E7-DF4C-A7BB-365B65B32545}">
      <text>
        <r>
          <rPr>
            <sz val="9"/>
            <color indexed="81"/>
            <rFont val="Tahoma"/>
            <family val="2"/>
          </rPr>
          <t>População estimada pela projeção dos últimos 5
anos.</t>
        </r>
      </text>
    </comment>
    <comment ref="AY51" authorId="1" shapeId="0" xr:uid="{6FE736C4-7AAC-3D4C-8F5B-6C9256918124}">
      <text>
        <r>
          <rPr>
            <sz val="9"/>
            <color indexed="81"/>
            <rFont val="Tahoma"/>
            <family val="2"/>
          </rPr>
          <t>População estimada pela projeção dos últimos 5
anos.</t>
        </r>
      </text>
    </comment>
    <comment ref="C52" authorId="1" shapeId="0" xr:uid="{5F8D94BC-5F81-B141-98B4-A1E326A2112A}">
      <text>
        <r>
          <rPr>
            <sz val="9"/>
            <color indexed="81"/>
            <rFont val="Tahoma"/>
            <family val="2"/>
          </rPr>
          <t>População estadual obtida com base na população total (dados disponível pelo IBGE) e na média da participação que cada estado teve em relação a população total nos anos de 1970.</t>
        </r>
      </text>
    </comment>
    <comment ref="D52" authorId="1" shapeId="0" xr:uid="{BEB96450-E69F-FF4D-B73C-46E0914636EB}">
      <text>
        <r>
          <rPr>
            <sz val="9"/>
            <color indexed="81"/>
            <rFont val="Tahoma"/>
            <family val="2"/>
          </rPr>
          <t xml:space="preserve">A população dos anos de 1971, 1972 e 1973 foram obtidos via interpolação dos anos de 1970 (calculado pelo SEEG) e 1974, devido aos mesmos não estarem disponíveis no IBGE.
</t>
        </r>
      </text>
    </comment>
    <comment ref="D53" authorId="1" shapeId="0" xr:uid="{DF78321C-1653-9041-8560-6FF669CA48B5}">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54" authorId="1" shapeId="0" xr:uid="{ECDDE450-3759-D34F-BA31-3E2C465B880D}">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55" authorId="1" shapeId="0" xr:uid="{7C62C9B1-99EA-BA41-82AD-AE50C133CE59}">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56" authorId="1" shapeId="0" xr:uid="{56CBD712-B4A9-CE47-84F1-FED3EEA1CB0E}">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57" authorId="1" shapeId="0" xr:uid="{ABD5D785-593C-7B49-BCC8-3B6009A3E336}">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58" authorId="1" shapeId="0" xr:uid="{10592169-496C-594D-A802-6BF120D08CB6}">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AT58" authorId="1" shapeId="0" xr:uid="{6A93C08C-6CE6-814A-A5C5-A1733BB58056}">
      <text>
        <r>
          <rPr>
            <sz val="9"/>
            <color indexed="81"/>
            <rFont val="Tahoma"/>
            <family val="2"/>
          </rPr>
          <t>População estimada pela projeção dos últimos 5
anos.</t>
        </r>
      </text>
    </comment>
    <comment ref="AU58" authorId="1" shapeId="0" xr:uid="{CC12B128-B063-AF43-B925-F89051791DD3}">
      <text>
        <r>
          <rPr>
            <sz val="9"/>
            <color indexed="81"/>
            <rFont val="Tahoma"/>
            <family val="2"/>
          </rPr>
          <t>População estimada pela projeção dos últimos 5
anos.</t>
        </r>
      </text>
    </comment>
    <comment ref="AV58" authorId="1" shapeId="0" xr:uid="{60A6B6AC-F367-0844-9427-08DA99FF15A1}">
      <text>
        <r>
          <rPr>
            <sz val="9"/>
            <color indexed="81"/>
            <rFont val="Tahoma"/>
            <family val="2"/>
          </rPr>
          <t>População estimada pela projeção dos últimos 5
anos.</t>
        </r>
      </text>
    </comment>
    <comment ref="AW58" authorId="1" shapeId="0" xr:uid="{2C99C3CB-C776-4648-8C1F-68440C9B75C1}">
      <text>
        <r>
          <rPr>
            <sz val="9"/>
            <color indexed="81"/>
            <rFont val="Tahoma"/>
            <family val="2"/>
          </rPr>
          <t>População estimada pela projeção dos últimos 5
anos.</t>
        </r>
      </text>
    </comment>
    <comment ref="AX58" authorId="1" shapeId="0" xr:uid="{CBB2F0B8-9E7A-1E4F-ACDE-797FCDF8A1FE}">
      <text>
        <r>
          <rPr>
            <sz val="9"/>
            <color indexed="81"/>
            <rFont val="Tahoma"/>
            <family val="2"/>
          </rPr>
          <t>População estimada pela projeção dos últimos 5
anos.</t>
        </r>
      </text>
    </comment>
    <comment ref="AY58" authorId="1" shapeId="0" xr:uid="{8532E0E1-A7E3-824B-921E-20A8DE93DCB1}">
      <text>
        <r>
          <rPr>
            <sz val="9"/>
            <color indexed="81"/>
            <rFont val="Tahoma"/>
            <family val="2"/>
          </rPr>
          <t>População estimada pela projeção dos últimos 5
anos.</t>
        </r>
      </text>
    </comment>
    <comment ref="D59" authorId="1" shapeId="0" xr:uid="{436FEAA4-2090-764F-961D-0E072696E2B7}">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D60" authorId="1" shapeId="0" xr:uid="{BF381473-3D91-0D4B-8A20-32759115F2F5}">
      <text>
        <r>
          <rPr>
            <sz val="9"/>
            <color indexed="81"/>
            <rFont val="Tahoma"/>
            <family val="2"/>
          </rPr>
          <t>A população dos anos de 1971, 1972 e 1973 foram obtidos via interpolação dos anos de 1970 e 1974, devido aos mesmos não estarem disponíveis no IBGE.</t>
        </r>
        <r>
          <rPr>
            <b/>
            <sz val="9"/>
            <color indexed="81"/>
            <rFont val="Tahoma"/>
            <family val="2"/>
          </rPr>
          <t xml:space="preserve">
</t>
        </r>
        <r>
          <rPr>
            <sz val="9"/>
            <color indexed="81"/>
            <rFont val="Tahoma"/>
            <family val="2"/>
          </rPr>
          <t xml:space="preserve">
</t>
        </r>
      </text>
    </comment>
    <comment ref="C62" authorId="1" shapeId="0" xr:uid="{7AE37D88-7BA7-004B-A922-3D546EE38F86}">
      <text>
        <r>
          <rPr>
            <sz val="9"/>
            <color indexed="81"/>
            <rFont val="Tahoma"/>
            <family val="2"/>
          </rPr>
          <t>Quantidade de fertilizantes nitrogenados utilizados em cada estado no periodo de 1970 a 1985 obtida com base na quantidade total utilizada pelo Brasil (dados disponíveis) e na média da participação que cada estado teve em relação a ao total utilizado nos anos de 1980.</t>
        </r>
      </text>
    </comment>
    <comment ref="D71" authorId="1" shapeId="0" xr:uid="{816D0099-76F6-0E41-ABE6-C9E2CF98A404}">
      <text>
        <r>
          <rPr>
            <sz val="9"/>
            <color indexed="81"/>
            <rFont val="Tahoma"/>
            <family val="2"/>
          </rPr>
          <t>A produção agricola dos anos de 1971, 1972, 1973 e 1974 foram obtidos via interpolação dos anos de 1970 e 1975, devido aos mesmos não estarem disponíveis no IBGE.</t>
        </r>
        <r>
          <rPr>
            <b/>
            <sz val="9"/>
            <color indexed="81"/>
            <rFont val="Tahoma"/>
            <family val="2"/>
          </rPr>
          <t xml:space="preserve">
</t>
        </r>
        <r>
          <rPr>
            <sz val="9"/>
            <color indexed="81"/>
            <rFont val="Tahoma"/>
            <family val="2"/>
          </rPr>
          <t xml:space="preserve">
</t>
        </r>
      </text>
    </comment>
    <comment ref="D72" authorId="1" shapeId="0" xr:uid="{7F127A3E-1809-5A40-AFE5-65CE4C850676}">
      <text>
        <r>
          <rPr>
            <sz val="9"/>
            <color indexed="81"/>
            <rFont val="Tahoma"/>
            <family val="2"/>
          </rPr>
          <t>A produção agricola dos anos de 1971, 1972, 1973 e 1974 foram obtidos via interpolação dos anos de 1970 e 1975, devido aos mesmos não estarem disponíveis no IBGE.</t>
        </r>
        <r>
          <rPr>
            <b/>
            <sz val="9"/>
            <color indexed="81"/>
            <rFont val="Tahoma"/>
            <family val="2"/>
          </rPr>
          <t xml:space="preserve">
</t>
        </r>
        <r>
          <rPr>
            <sz val="9"/>
            <color indexed="81"/>
            <rFont val="Tahoma"/>
            <family val="2"/>
          </rPr>
          <t xml:space="preserve">
</t>
        </r>
      </text>
    </comment>
    <comment ref="D73" authorId="1" shapeId="0" xr:uid="{3A79A900-2C23-2A4C-B5AF-A0392594A2A5}">
      <text>
        <r>
          <rPr>
            <sz val="9"/>
            <color indexed="81"/>
            <rFont val="Tahoma"/>
            <family val="2"/>
          </rPr>
          <t>A produção agricola dos anos de 1971, 1972, 1973 e 1974 foram obtidos via interpolação dos anos de 1970 e 1975, devido aos mesmos não estarem disponíveis no IBGE.</t>
        </r>
        <r>
          <rPr>
            <b/>
            <sz val="9"/>
            <color indexed="81"/>
            <rFont val="Tahoma"/>
            <family val="2"/>
          </rPr>
          <t xml:space="preserve">
</t>
        </r>
        <r>
          <rPr>
            <sz val="9"/>
            <color indexed="81"/>
            <rFont val="Tahoma"/>
            <family val="2"/>
          </rPr>
          <t xml:space="preserve">
</t>
        </r>
      </text>
    </comment>
    <comment ref="D74" authorId="1" shapeId="0" xr:uid="{705DD4F9-68DA-2249-A85A-5DAA12A4D561}">
      <text>
        <r>
          <rPr>
            <sz val="9"/>
            <color indexed="81"/>
            <rFont val="Tahoma"/>
            <family val="2"/>
          </rPr>
          <t>A produção agricola dos anos de 1971, 1972, 1973 e 1974 foram obtidos via interpolação dos anos de 1970 e 1975, devido aos mesmos não estarem disponíveis no IBGE.</t>
        </r>
        <r>
          <rPr>
            <b/>
            <sz val="9"/>
            <color indexed="81"/>
            <rFont val="Tahoma"/>
            <family val="2"/>
          </rPr>
          <t xml:space="preserve">
</t>
        </r>
        <r>
          <rPr>
            <sz val="9"/>
            <color indexed="81"/>
            <rFont val="Tahoma"/>
            <family val="2"/>
          </rPr>
          <t xml:space="preserve">
</t>
        </r>
      </text>
    </comment>
    <comment ref="D75" authorId="1" shapeId="0" xr:uid="{D0C44406-D9D9-1744-BFF4-821BC0FA57E1}">
      <text>
        <r>
          <rPr>
            <sz val="9"/>
            <color indexed="81"/>
            <rFont val="Tahoma"/>
            <family val="2"/>
          </rPr>
          <t>A produção agricola dos anos de 1971, 1972, 1973 e 1974 foram obtidos via interpolação dos anos de 1970 e 1975, devido aos mesmos não estarem disponíveis no IBGE.</t>
        </r>
        <r>
          <rPr>
            <b/>
            <sz val="9"/>
            <color indexed="81"/>
            <rFont val="Tahoma"/>
            <family val="2"/>
          </rPr>
          <t xml:space="preserve">
</t>
        </r>
        <r>
          <rPr>
            <sz val="9"/>
            <color indexed="81"/>
            <rFont val="Tahoma"/>
            <family val="2"/>
          </rPr>
          <t xml:space="preserve">
</t>
        </r>
      </text>
    </comment>
    <comment ref="D76" authorId="1" shapeId="0" xr:uid="{80A6547D-3CCF-8F4B-83BF-1A16437DB58A}">
      <text>
        <r>
          <rPr>
            <sz val="9"/>
            <color indexed="81"/>
            <rFont val="Tahoma"/>
            <family val="2"/>
          </rPr>
          <t>Comentario 1) 
A produção agricola dos anos de 1971, 1972, 1973 e 1974 foram obtidos via interpolação dos anos de 1970 e 1975, devido aos mesmos não estarem disponíveis no IBGE.</t>
        </r>
        <r>
          <rPr>
            <b/>
            <sz val="9"/>
            <color indexed="81"/>
            <rFont val="Tahoma"/>
            <family val="2"/>
          </rPr>
          <t xml:space="preserve">
</t>
        </r>
        <r>
          <rPr>
            <sz val="9"/>
            <color indexed="81"/>
            <rFont val="Tahoma"/>
            <family val="2"/>
          </rPr>
          <t xml:space="preserve">
Comentario 2) 
O 3o Inventario Nacional fornece dados incompletos sobre as culturas compreendidas em "Outras Culturas" para que seja efetuado corretamente o cálculo das emissões por essa fonte de acordo com a metodologia apresentada. Assim, os calculos das emissoes por essa fonte foram feitos deduzindo-se os fatores de emissao utilizando os resultados publicados pelo MCT (2014).
</t>
        </r>
      </text>
    </comment>
    <comment ref="D78" authorId="1" shapeId="0" xr:uid="{FBD4F897-D4D7-7342-9BAA-7574DECA842A}">
      <text>
        <r>
          <rPr>
            <sz val="9"/>
            <color indexed="81"/>
            <rFont val="Tahoma"/>
            <family val="2"/>
          </rPr>
          <t>A produção agricola dos anos de 1971, 1972, 1973 e 1974 foram obtidos via interpolação dos anos de 1970 e 1975, devido aos mesmos não estarem disponíveis no IBGE.</t>
        </r>
        <r>
          <rPr>
            <b/>
            <sz val="9"/>
            <color indexed="81"/>
            <rFont val="Tahoma"/>
            <family val="2"/>
          </rPr>
          <t xml:space="preserve">
</t>
        </r>
        <r>
          <rPr>
            <sz val="9"/>
            <color indexed="81"/>
            <rFont val="Tahoma"/>
            <family val="2"/>
          </rPr>
          <t xml:space="preserve">
</t>
        </r>
      </text>
    </comment>
    <comment ref="W129" authorId="0" shapeId="0" xr:uid="{00000000-0006-0000-0300-00003A000000}">
      <text>
        <r>
          <rPr>
            <sz val="8"/>
            <color indexed="81"/>
            <rFont val="Segoe UI"/>
            <family val="2"/>
          </rPr>
          <t>Estas emissões não são calculadas no SEEG. Elas apenas são repetidas a partir do 2º Inventário.</t>
        </r>
      </text>
    </comment>
    <comment ref="C132" authorId="0" shapeId="0" xr:uid="{00000000-0006-0000-0300-00003B000000}">
      <text>
        <r>
          <rPr>
            <sz val="8"/>
            <color indexed="81"/>
            <rFont val="Segoe UI"/>
            <family val="2"/>
          </rPr>
          <t>Estas emissões não são calculadas no SEEG. Elas apenas são repetidas a partir do 2º Inventário.</t>
        </r>
      </text>
    </comment>
    <comment ref="C133" authorId="0" shapeId="0" xr:uid="{00000000-0006-0000-0300-00003C000000}">
      <text>
        <r>
          <rPr>
            <b/>
            <sz val="8"/>
            <color indexed="81"/>
            <rFont val="Segoe UI"/>
            <family val="2"/>
          </rPr>
          <t xml:space="preserve">david.tsai:
</t>
        </r>
        <r>
          <rPr>
            <sz val="8"/>
            <color indexed="81"/>
            <rFont val="Segoe UI"/>
            <family val="2"/>
          </rPr>
          <t>Não estimamos essas emissões por ausência de dados.</t>
        </r>
      </text>
    </comment>
    <comment ref="D133" authorId="0" shapeId="0" xr:uid="{00000000-0006-0000-0300-00003D000000}">
      <text>
        <r>
          <rPr>
            <b/>
            <sz val="8"/>
            <color indexed="81"/>
            <rFont val="Segoe UI"/>
            <family val="2"/>
          </rPr>
          <t xml:space="preserve">david.tsai:
</t>
        </r>
        <r>
          <rPr>
            <sz val="8"/>
            <color indexed="81"/>
            <rFont val="Segoe UI"/>
            <family val="2"/>
          </rPr>
          <t>Não estimamos essas emissões por ausência de dados.</t>
        </r>
      </text>
    </comment>
    <comment ref="E133" authorId="0" shapeId="0" xr:uid="{00000000-0006-0000-0300-00003E000000}">
      <text>
        <r>
          <rPr>
            <b/>
            <sz val="8"/>
            <color indexed="81"/>
            <rFont val="Segoe UI"/>
            <family val="2"/>
          </rPr>
          <t xml:space="preserve">david.tsai:
</t>
        </r>
        <r>
          <rPr>
            <sz val="8"/>
            <color indexed="81"/>
            <rFont val="Segoe UI"/>
            <family val="2"/>
          </rPr>
          <t>Não estimamos essas emissões por ausência de dados.</t>
        </r>
      </text>
    </comment>
    <comment ref="F133" authorId="0" shapeId="0" xr:uid="{00000000-0006-0000-0300-00003F000000}">
      <text>
        <r>
          <rPr>
            <b/>
            <sz val="8"/>
            <color indexed="81"/>
            <rFont val="Segoe UI"/>
            <family val="2"/>
          </rPr>
          <t xml:space="preserve">david.tsai:
</t>
        </r>
        <r>
          <rPr>
            <sz val="8"/>
            <color indexed="81"/>
            <rFont val="Segoe UI"/>
            <family val="2"/>
          </rPr>
          <t>Não estimamos essas emissões por ausência de dados.</t>
        </r>
      </text>
    </comment>
    <comment ref="G133" authorId="0" shapeId="0" xr:uid="{00000000-0006-0000-0300-000040000000}">
      <text>
        <r>
          <rPr>
            <b/>
            <sz val="8"/>
            <color indexed="81"/>
            <rFont val="Segoe UI"/>
            <family val="2"/>
          </rPr>
          <t xml:space="preserve">david.tsai:
</t>
        </r>
        <r>
          <rPr>
            <sz val="8"/>
            <color indexed="81"/>
            <rFont val="Segoe UI"/>
            <family val="2"/>
          </rPr>
          <t>Não estimamos essas emissões por ausência de dados.</t>
        </r>
      </text>
    </comment>
    <comment ref="H133" authorId="0" shapeId="0" xr:uid="{00000000-0006-0000-0300-000041000000}">
      <text>
        <r>
          <rPr>
            <b/>
            <sz val="8"/>
            <color indexed="81"/>
            <rFont val="Segoe UI"/>
            <family val="2"/>
          </rPr>
          <t xml:space="preserve">david.tsai:
</t>
        </r>
        <r>
          <rPr>
            <sz val="8"/>
            <color indexed="81"/>
            <rFont val="Segoe UI"/>
            <family val="2"/>
          </rPr>
          <t>Não estimamos essas emissões por ausência de dados.</t>
        </r>
      </text>
    </comment>
    <comment ref="I133" authorId="0" shapeId="0" xr:uid="{00000000-0006-0000-0300-000042000000}">
      <text>
        <r>
          <rPr>
            <b/>
            <sz val="8"/>
            <color indexed="81"/>
            <rFont val="Segoe UI"/>
            <family val="2"/>
          </rPr>
          <t xml:space="preserve">david.tsai:
</t>
        </r>
        <r>
          <rPr>
            <sz val="8"/>
            <color indexed="81"/>
            <rFont val="Segoe UI"/>
            <family val="2"/>
          </rPr>
          <t>Não estimamos essas emissões por ausência de dados.</t>
        </r>
      </text>
    </comment>
    <comment ref="J133" authorId="0" shapeId="0" xr:uid="{00000000-0006-0000-0300-000043000000}">
      <text>
        <r>
          <rPr>
            <b/>
            <sz val="8"/>
            <color indexed="81"/>
            <rFont val="Segoe UI"/>
            <family val="2"/>
          </rPr>
          <t xml:space="preserve">david.tsai:
</t>
        </r>
        <r>
          <rPr>
            <sz val="8"/>
            <color indexed="81"/>
            <rFont val="Segoe UI"/>
            <family val="2"/>
          </rPr>
          <t>Não estimamos essas emissões por ausência de dados.</t>
        </r>
      </text>
    </comment>
    <comment ref="K133" authorId="0" shapeId="0" xr:uid="{00000000-0006-0000-0300-000044000000}">
      <text>
        <r>
          <rPr>
            <b/>
            <sz val="8"/>
            <color indexed="81"/>
            <rFont val="Segoe UI"/>
            <family val="2"/>
          </rPr>
          <t xml:space="preserve">david.tsai:
</t>
        </r>
        <r>
          <rPr>
            <sz val="8"/>
            <color indexed="81"/>
            <rFont val="Segoe UI"/>
            <family val="2"/>
          </rPr>
          <t>Não estimamos essas emissões por ausência de dados.</t>
        </r>
      </text>
    </comment>
    <comment ref="L133" authorId="0" shapeId="0" xr:uid="{00000000-0006-0000-0300-000045000000}">
      <text>
        <r>
          <rPr>
            <b/>
            <sz val="8"/>
            <color indexed="81"/>
            <rFont val="Segoe UI"/>
            <family val="2"/>
          </rPr>
          <t xml:space="preserve">david.tsai:
</t>
        </r>
        <r>
          <rPr>
            <sz val="8"/>
            <color indexed="81"/>
            <rFont val="Segoe UI"/>
            <family val="2"/>
          </rPr>
          <t>Não estimamos essas emissões por ausência de dados.</t>
        </r>
      </text>
    </comment>
    <comment ref="M133" authorId="0" shapeId="0" xr:uid="{00000000-0006-0000-0300-000046000000}">
      <text>
        <r>
          <rPr>
            <b/>
            <sz val="8"/>
            <color indexed="81"/>
            <rFont val="Segoe UI"/>
            <family val="2"/>
          </rPr>
          <t xml:space="preserve">david.tsai:
</t>
        </r>
        <r>
          <rPr>
            <sz val="8"/>
            <color indexed="81"/>
            <rFont val="Segoe UI"/>
            <family val="2"/>
          </rPr>
          <t>Não estimamos essas emissões por ausência de dados.</t>
        </r>
      </text>
    </comment>
    <comment ref="N133" authorId="0" shapeId="0" xr:uid="{00000000-0006-0000-0300-000047000000}">
      <text>
        <r>
          <rPr>
            <b/>
            <sz val="8"/>
            <color indexed="81"/>
            <rFont val="Segoe UI"/>
            <family val="2"/>
          </rPr>
          <t xml:space="preserve">david.tsai:
</t>
        </r>
        <r>
          <rPr>
            <sz val="8"/>
            <color indexed="81"/>
            <rFont val="Segoe UI"/>
            <family val="2"/>
          </rPr>
          <t>Não estimamos essas emissões por ausência de dados.</t>
        </r>
      </text>
    </comment>
    <comment ref="O133" authorId="0" shapeId="0" xr:uid="{00000000-0006-0000-0300-000048000000}">
      <text>
        <r>
          <rPr>
            <b/>
            <sz val="8"/>
            <color indexed="81"/>
            <rFont val="Segoe UI"/>
            <family val="2"/>
          </rPr>
          <t xml:space="preserve">david.tsai:
</t>
        </r>
        <r>
          <rPr>
            <sz val="8"/>
            <color indexed="81"/>
            <rFont val="Segoe UI"/>
            <family val="2"/>
          </rPr>
          <t>Não estimamos essas emissões por ausência de dados.</t>
        </r>
      </text>
    </comment>
    <comment ref="P133" authorId="0" shapeId="0" xr:uid="{00000000-0006-0000-0300-000049000000}">
      <text>
        <r>
          <rPr>
            <b/>
            <sz val="8"/>
            <color indexed="81"/>
            <rFont val="Segoe UI"/>
            <family val="2"/>
          </rPr>
          <t xml:space="preserve">david.tsai:
</t>
        </r>
        <r>
          <rPr>
            <sz val="8"/>
            <color indexed="81"/>
            <rFont val="Segoe UI"/>
            <family val="2"/>
          </rPr>
          <t>Não estimamos essas emissões por ausência de dados.</t>
        </r>
      </text>
    </comment>
    <comment ref="Q133" authorId="0" shapeId="0" xr:uid="{00000000-0006-0000-0300-00004A000000}">
      <text>
        <r>
          <rPr>
            <b/>
            <sz val="8"/>
            <color indexed="81"/>
            <rFont val="Segoe UI"/>
            <family val="2"/>
          </rPr>
          <t xml:space="preserve">david.tsai:
</t>
        </r>
        <r>
          <rPr>
            <sz val="8"/>
            <color indexed="81"/>
            <rFont val="Segoe UI"/>
            <family val="2"/>
          </rPr>
          <t>Não estimamos essas emissões por ausência de dados.</t>
        </r>
      </text>
    </comment>
    <comment ref="R133" authorId="0" shapeId="0" xr:uid="{00000000-0006-0000-0300-00004B000000}">
      <text>
        <r>
          <rPr>
            <b/>
            <sz val="8"/>
            <color indexed="81"/>
            <rFont val="Segoe UI"/>
            <family val="2"/>
          </rPr>
          <t xml:space="preserve">david.tsai:
</t>
        </r>
        <r>
          <rPr>
            <sz val="8"/>
            <color indexed="81"/>
            <rFont val="Segoe UI"/>
            <family val="2"/>
          </rPr>
          <t>Não estimamos essas emissões por ausência de dados.</t>
        </r>
      </text>
    </comment>
    <comment ref="S133" authorId="0" shapeId="0" xr:uid="{00000000-0006-0000-0300-00004C000000}">
      <text>
        <r>
          <rPr>
            <b/>
            <sz val="8"/>
            <color indexed="81"/>
            <rFont val="Segoe UI"/>
            <family val="2"/>
          </rPr>
          <t xml:space="preserve">david.tsai:
</t>
        </r>
        <r>
          <rPr>
            <sz val="8"/>
            <color indexed="81"/>
            <rFont val="Segoe UI"/>
            <family val="2"/>
          </rPr>
          <t>Não estimamos essas emissões por ausência de dados.</t>
        </r>
      </text>
    </comment>
    <comment ref="T133" authorId="0" shapeId="0" xr:uid="{00000000-0006-0000-0300-00004D000000}">
      <text>
        <r>
          <rPr>
            <b/>
            <sz val="8"/>
            <color indexed="81"/>
            <rFont val="Segoe UI"/>
            <family val="2"/>
          </rPr>
          <t xml:space="preserve">david.tsai:
</t>
        </r>
        <r>
          <rPr>
            <sz val="8"/>
            <color indexed="81"/>
            <rFont val="Segoe UI"/>
            <family val="2"/>
          </rPr>
          <t>Não estimamos essas emissões por ausência de dados.</t>
        </r>
      </text>
    </comment>
    <comment ref="U133" authorId="0" shapeId="0" xr:uid="{00000000-0006-0000-0300-00004E000000}">
      <text>
        <r>
          <rPr>
            <b/>
            <sz val="8"/>
            <color indexed="81"/>
            <rFont val="Segoe UI"/>
            <family val="2"/>
          </rPr>
          <t xml:space="preserve">david.tsai:
</t>
        </r>
        <r>
          <rPr>
            <sz val="8"/>
            <color indexed="81"/>
            <rFont val="Segoe UI"/>
            <family val="2"/>
          </rPr>
          <t>Não estimamos essas emissões por ausência de dados.</t>
        </r>
      </text>
    </comment>
    <comment ref="V133" authorId="0" shapeId="0" xr:uid="{00000000-0006-0000-0300-00004F000000}">
      <text>
        <r>
          <rPr>
            <b/>
            <sz val="8"/>
            <color indexed="81"/>
            <rFont val="Segoe UI"/>
            <family val="2"/>
          </rPr>
          <t xml:space="preserve">david.tsai:
</t>
        </r>
        <r>
          <rPr>
            <sz val="8"/>
            <color indexed="81"/>
            <rFont val="Segoe UI"/>
            <family val="2"/>
          </rPr>
          <t>Não estimamos essas emissões por ausência de dados.</t>
        </r>
      </text>
    </comment>
    <comment ref="W133" authorId="0" shapeId="0" xr:uid="{00000000-0006-0000-0300-000050000000}">
      <text>
        <r>
          <rPr>
            <sz val="8"/>
            <color indexed="81"/>
            <rFont val="Segoe UI"/>
            <family val="2"/>
          </rPr>
          <t>Estas emissões não são calculadas no SEEG. Elas apenas são repetidas a partir do 2º Inventário.</t>
        </r>
      </text>
    </comment>
  </commentList>
</comments>
</file>

<file path=xl/sharedStrings.xml><?xml version="1.0" encoding="utf-8"?>
<sst xmlns="http://schemas.openxmlformats.org/spreadsheetml/2006/main" count="1241" uniqueCount="285">
  <si>
    <t>Tier</t>
  </si>
  <si>
    <t>Nível de Atividade</t>
  </si>
  <si>
    <t>Fator de Emissão</t>
  </si>
  <si>
    <t>Necessidade de Aprimoramento</t>
  </si>
  <si>
    <t>SEEG</t>
  </si>
  <si>
    <t>Existência do Dado</t>
  </si>
  <si>
    <t>Disponibilidade do Dado</t>
  </si>
  <si>
    <t>Fermentação Entérica</t>
  </si>
  <si>
    <t>Suínos</t>
  </si>
  <si>
    <t>Aves</t>
  </si>
  <si>
    <t>Algodão</t>
  </si>
  <si>
    <t>Soja</t>
  </si>
  <si>
    <t>Cana</t>
  </si>
  <si>
    <t>Feijão</t>
  </si>
  <si>
    <t>Arroz</t>
  </si>
  <si>
    <t>Milho</t>
  </si>
  <si>
    <t>Mandioca</t>
  </si>
  <si>
    <t>Outras culturas</t>
  </si>
  <si>
    <t>Agropecuário</t>
  </si>
  <si>
    <t>Comercial</t>
  </si>
  <si>
    <t>Industrial</t>
  </si>
  <si>
    <t>Público</t>
  </si>
  <si>
    <t>Residencial</t>
  </si>
  <si>
    <t>Transportes</t>
  </si>
  <si>
    <t>Aéreo</t>
  </si>
  <si>
    <t>Ferroviário</t>
  </si>
  <si>
    <t>Hidroviário</t>
  </si>
  <si>
    <t>Rodoviário</t>
  </si>
  <si>
    <t>TIER</t>
  </si>
  <si>
    <t>EXISTÊNCIA DE DADO DE ATIVIDADE</t>
  </si>
  <si>
    <t>DISPONIBILIDADE DE DADOS DE ATIVIDADE</t>
  </si>
  <si>
    <t>FATORES DE EMISSÃO</t>
  </si>
  <si>
    <t>n.a.</t>
  </si>
  <si>
    <t>n.i.</t>
  </si>
  <si>
    <t>não aplicável</t>
  </si>
  <si>
    <t>não identificado</t>
  </si>
  <si>
    <t>Tier 1 do IPCC - fatores globais</t>
  </si>
  <si>
    <t>Tier 2 do IPCC - fatores nacionais ou regionais</t>
  </si>
  <si>
    <t>Tier 3 do IPCC - fatores especificos por planta</t>
  </si>
  <si>
    <t>dados incompletos</t>
  </si>
  <si>
    <t>dados não existentes</t>
  </si>
  <si>
    <t>dados disponíveis de forma pública e gratuita</t>
  </si>
  <si>
    <t>dados disponíveis com alguma restrição (pago; em local físico especifico, ou disponivel apenas mediante solicitação especifica)</t>
  </si>
  <si>
    <t>dados não disponíveis</t>
  </si>
  <si>
    <t>fator explícito, com referência</t>
  </si>
  <si>
    <t>fator implícito com correlação R2 maior ou igual a 0,7</t>
  </si>
  <si>
    <t>fator implícito com correlação R2 menor que 0,7</t>
  </si>
  <si>
    <t>NECESSIDADE APRIMORAMENTO</t>
  </si>
  <si>
    <t>sem necessidade de aprimoramento</t>
  </si>
  <si>
    <t>necessidade de aprimoramento de método E obtenção de dados para calculo</t>
  </si>
  <si>
    <t>necessidade de aprimoramento de método OU obtenção dos dados para cálculo</t>
  </si>
  <si>
    <t>Cultivo do Arroz</t>
  </si>
  <si>
    <t>Manejo de Dejetos Animais</t>
  </si>
  <si>
    <t>Queima de Resíduos</t>
  </si>
  <si>
    <t>Solos Agrícolas</t>
  </si>
  <si>
    <t>Mudança de Uso da Terra</t>
  </si>
  <si>
    <t>Calagem</t>
  </si>
  <si>
    <t>Queima de Resíduos Florestais</t>
  </si>
  <si>
    <t>Processos Industriais</t>
  </si>
  <si>
    <t>Resíduos</t>
  </si>
  <si>
    <t>Disposição de Resíduos</t>
  </si>
  <si>
    <t>Incineração de Resíduos</t>
  </si>
  <si>
    <t>Tratamento de Efluentes Domésticos</t>
  </si>
  <si>
    <t>Tratamento de Efluentes Industriais</t>
  </si>
  <si>
    <t>Total Geral</t>
  </si>
  <si>
    <t>Amazonia</t>
  </si>
  <si>
    <t>Caatinga</t>
  </si>
  <si>
    <t>Cerrado</t>
  </si>
  <si>
    <t>Mata Atlantica</t>
  </si>
  <si>
    <t>Pampa</t>
  </si>
  <si>
    <t>Pantanal</t>
  </si>
  <si>
    <t>Bovinos</t>
  </si>
  <si>
    <t>Cervejas</t>
  </si>
  <si>
    <t>Leite cru</t>
  </si>
  <si>
    <t>Leite pasteurizado</t>
  </si>
  <si>
    <t>Emissões (ton GWP)</t>
  </si>
  <si>
    <t>Animal</t>
  </si>
  <si>
    <t>Asinino</t>
  </si>
  <si>
    <t>Bubalino</t>
  </si>
  <si>
    <t>Caprino</t>
  </si>
  <si>
    <t>Equino</t>
  </si>
  <si>
    <t>Gado de Corte</t>
  </si>
  <si>
    <t>Gado de Leite</t>
  </si>
  <si>
    <t>Muar</t>
  </si>
  <si>
    <t>Ovino</t>
  </si>
  <si>
    <t>Suinos</t>
  </si>
  <si>
    <t>vegetal</t>
  </si>
  <si>
    <t>Cana-de-açúcar</t>
  </si>
  <si>
    <t>Fertilizantes Sintéticos</t>
  </si>
  <si>
    <t>outros</t>
  </si>
  <si>
    <t>Qualidade Geral do Dado</t>
  </si>
  <si>
    <t>dados existentes para calculo de acordo com Tier do 2o inventário (inclui dados existentes em associações de classe, mesmo que não seja publico). Dados que só existem nas empresas ou agentes economicos específicos nào serão considerados.</t>
  </si>
  <si>
    <t>ENERGIA</t>
  </si>
  <si>
    <t>Agropecuária</t>
  </si>
  <si>
    <t>% do total das  Emissões</t>
  </si>
  <si>
    <t>QUALIDADE GERAL DO DADO</t>
  </si>
  <si>
    <t>dado pouco confiável ou de dificil avaliação</t>
  </si>
  <si>
    <t xml:space="preserve">dado confiável; capaz de reproduzir 2o inventario </t>
  </si>
  <si>
    <t>Proporção com Boa Qualidade (1)</t>
  </si>
  <si>
    <t>Proporção com Boa Qualidade (1 e 2)</t>
  </si>
  <si>
    <t>Emissões pela queima de combustíveis</t>
  </si>
  <si>
    <t>Emissões fugitivas</t>
  </si>
  <si>
    <r>
      <t>Extração de carvão mineral: CH</t>
    </r>
    <r>
      <rPr>
        <vertAlign val="subscript"/>
        <sz val="11"/>
        <color theme="1"/>
        <rFont val="Calibri"/>
        <family val="2"/>
        <scheme val="minor"/>
      </rPr>
      <t>4</t>
    </r>
  </si>
  <si>
    <r>
      <t>Extração de carvão mineral: CO</t>
    </r>
    <r>
      <rPr>
        <vertAlign val="subscript"/>
        <sz val="11"/>
        <color theme="1"/>
        <rFont val="Calibri"/>
        <family val="2"/>
        <scheme val="minor"/>
      </rPr>
      <t>2</t>
    </r>
  </si>
  <si>
    <t>Indústrial de petróleo e gás natural</t>
  </si>
  <si>
    <t>Setor/ Sub-Setor / Categorias</t>
  </si>
  <si>
    <t>Aspecto</t>
  </si>
  <si>
    <t>Valores</t>
  </si>
  <si>
    <t>dado confiável para estimativa; inventário pode gerar diferenças significativas</t>
  </si>
  <si>
    <t>seeg2013###</t>
  </si>
  <si>
    <t>Dada a complexidade dos cálculos necessários para consolidar o Sistema de Estimativas de Emissões de Gases do Efeito Estufa – SEEG – e devido à opção de usar apenas dados disponíveis de forma pública e gratuita, considerou-se necessário divulgar uma avaliação da qualidade dos dados. Assim, qualquer usuário ou leitor pode aferir a confiabilidade de cada cálculo e eventualmente contribuir para aumentar a robustez dos dados.</t>
  </si>
  <si>
    <t>As tabela de qualidade de dados possuem comentários explicando as razões para classificações (2) e (3) de cada dado. Coloque o cursos sobre a célula para ler a observação.</t>
  </si>
  <si>
    <t>Critério de Alocação</t>
  </si>
  <si>
    <r>
      <t xml:space="preserve">Legenda para Analise de Qualidade da </t>
    </r>
    <r>
      <rPr>
        <b/>
        <i/>
        <sz val="11"/>
        <color rgb="FFFF0000"/>
        <rFont val="Calibri"/>
        <family val="2"/>
        <scheme val="minor"/>
      </rPr>
      <t>ALOCAÇÃO DE EMISSÔES POR ESTADOS</t>
    </r>
  </si>
  <si>
    <t>QUALIDADE GERAL DA ALOCAÇÃO</t>
  </si>
  <si>
    <t>Qualidade Geral da Alocação</t>
  </si>
  <si>
    <t>Ocorrencia de alocação</t>
  </si>
  <si>
    <t>OCORRÊNCIA DE ALOCAÇÃO</t>
  </si>
  <si>
    <t>CRITÉRIO DE ALOCAÇÃO</t>
  </si>
  <si>
    <t>Alocação possível de toda emissão nacinal nos estados (não fica resíduo/montante não alocado)</t>
  </si>
  <si>
    <t>Alocação parcialmente possível. Parte das emissões nacionais não foi alocada.</t>
  </si>
  <si>
    <t>Alocação para os estados não foi possível</t>
  </si>
  <si>
    <t>Critério de alocação esta diretamente relacionado com os fatores de emissão</t>
  </si>
  <si>
    <t>Critério de alocação usa fatores indiretos com baixa correlação com fatores diretos.</t>
  </si>
  <si>
    <t>Criterio de alocação usa fatores indiretos com alta correlação com os fatores diretos.</t>
  </si>
  <si>
    <t>Emissões (ton GWP) em todo período</t>
  </si>
  <si>
    <t>QUALIDADE RELATIVA DO DADO HISTÓRICO</t>
  </si>
  <si>
    <t>Dado de atividade existente/disponível para o respectivo ano e fator de emissão adequado para época</t>
  </si>
  <si>
    <t>Dados de atividades estimados e fatores de emissão inadequados</t>
  </si>
  <si>
    <t>Dados de atividades estimados pelo projeto ou correlação com outros dados [e/ou] fatores de emissão inadequados para época</t>
  </si>
  <si>
    <t>Vinhaça</t>
  </si>
  <si>
    <t>Solos orgânicos</t>
  </si>
  <si>
    <t>ND</t>
  </si>
  <si>
    <t>Emissões pela Queima de Combustíveis</t>
  </si>
  <si>
    <t>Geração de Eletricidade (Serviço Público)</t>
  </si>
  <si>
    <t>Produção de Combustíveis</t>
  </si>
  <si>
    <t>Alcatrão</t>
  </si>
  <si>
    <t>n/a</t>
  </si>
  <si>
    <t>Álcool hidratado</t>
  </si>
  <si>
    <t>Bagaço de Cana</t>
  </si>
  <si>
    <t>Biogás</t>
  </si>
  <si>
    <t>Biomassa</t>
  </si>
  <si>
    <t>Carvão Vapor 3100</t>
  </si>
  <si>
    <t>Carvão Vapor 3300</t>
  </si>
  <si>
    <t>Carvão Vapor 3700</t>
  </si>
  <si>
    <t>Carvão Vapor 4200</t>
  </si>
  <si>
    <t>Carvão Vapor 4500</t>
  </si>
  <si>
    <t>Carvão Vapor 4700</t>
  </si>
  <si>
    <t>Carvão Vapor 5200</t>
  </si>
  <si>
    <t>Carvão Vapor 5900</t>
  </si>
  <si>
    <t>Carvão Vapor 6000</t>
  </si>
  <si>
    <t>Carvão Vapor Sem Especificação</t>
  </si>
  <si>
    <t>Carvão Vegetal</t>
  </si>
  <si>
    <t>Coque de Carvão Mineral</t>
  </si>
  <si>
    <t>Coque de petróleo</t>
  </si>
  <si>
    <t>Gás Canalizado RJ</t>
  </si>
  <si>
    <t>Gás Canalizado SP</t>
  </si>
  <si>
    <t>Gás de Coqueria</t>
  </si>
  <si>
    <t>Gás de Refinaria</t>
  </si>
  <si>
    <t>Gás Natural Seco</t>
  </si>
  <si>
    <t>Gás Natural Úmido</t>
  </si>
  <si>
    <t>Gasolina Automotiva</t>
  </si>
  <si>
    <t>Gasolina C</t>
  </si>
  <si>
    <t>Gasolina de aviação</t>
  </si>
  <si>
    <t>GLP</t>
  </si>
  <si>
    <t>Lenha</t>
  </si>
  <si>
    <t>Lenha Carvoejamento</t>
  </si>
  <si>
    <t>Lixívia</t>
  </si>
  <si>
    <t>Nafta</t>
  </si>
  <si>
    <t>Óleo combustível</t>
  </si>
  <si>
    <t>Óleo diesel</t>
  </si>
  <si>
    <t>Outras Não Renováveis</t>
  </si>
  <si>
    <t>Outros Energéticos de Petróleo</t>
  </si>
  <si>
    <t>Querosene de aviação</t>
  </si>
  <si>
    <t>Querosene Iluminante</t>
  </si>
  <si>
    <t>Indústria Química</t>
  </si>
  <si>
    <t>Produção de Ácido Fosfórico</t>
  </si>
  <si>
    <t>s/i</t>
  </si>
  <si>
    <t>Ø</t>
  </si>
  <si>
    <t>Produção de Carbureto de Cálcio</t>
  </si>
  <si>
    <t>Produção de Metanol</t>
  </si>
  <si>
    <t>Produção de Amônia</t>
  </si>
  <si>
    <t>Produção de Óxido de Eteno</t>
  </si>
  <si>
    <t>Produção de Eteno</t>
  </si>
  <si>
    <t>Produção de Cloreto de Vinila</t>
  </si>
  <si>
    <t>Produção de Coque de Petróleo Calcinado</t>
  </si>
  <si>
    <t>Produção de Negro-de-fumo</t>
  </si>
  <si>
    <t>Produção de Acrilonitrila</t>
  </si>
  <si>
    <t>Produção de Ácido Adípico</t>
  </si>
  <si>
    <t>Produção de Ácido Nítrico</t>
  </si>
  <si>
    <t>Produção de Caprolactama</t>
  </si>
  <si>
    <t>Produção de Dicloroetano</t>
  </si>
  <si>
    <t>Produção de ABS</t>
  </si>
  <si>
    <t>Produção de Anidrido Ftálico</t>
  </si>
  <si>
    <t>Produção de Borracha de Butadieno Estireno (SBR)</t>
  </si>
  <si>
    <t>Produção de Estireno</t>
  </si>
  <si>
    <t>Produção de Etilbenzeno</t>
  </si>
  <si>
    <t>Produção de Formaldeído</t>
  </si>
  <si>
    <t>Produção de PVC</t>
  </si>
  <si>
    <t>Produção de Poliestireno</t>
  </si>
  <si>
    <t>Produção de Polietileno PEAD</t>
  </si>
  <si>
    <t>Produção de Polietileno PEBD</t>
  </si>
  <si>
    <t>Produção de Polietileno PELBD</t>
  </si>
  <si>
    <t>Produção de Polipropileno</t>
  </si>
  <si>
    <t>Produção de Propeno</t>
  </si>
  <si>
    <t>Produtos Minerais</t>
  </si>
  <si>
    <t>Produção de Cimento</t>
  </si>
  <si>
    <t>Produção de Cal</t>
  </si>
  <si>
    <t>Cal Calcítica</t>
  </si>
  <si>
    <t>Cal Dolomitica</t>
  </si>
  <si>
    <t>Cal Magnesiana</t>
  </si>
  <si>
    <t>Produção de Vidro</t>
  </si>
  <si>
    <t>Consumo de Calcário</t>
  </si>
  <si>
    <t>Consumo de Dolomita</t>
  </si>
  <si>
    <t>Consumo de Barrilha</t>
  </si>
  <si>
    <t>Produção de Metais</t>
  </si>
  <si>
    <t>Produção de Ferro Gusa e Aço</t>
  </si>
  <si>
    <t>Consumo de Combustíveis Redutores</t>
  </si>
  <si>
    <t>Produção de Aluminío</t>
  </si>
  <si>
    <t>Tecnologia Prebaked Anode</t>
  </si>
  <si>
    <t>Produção de Magnésio</t>
  </si>
  <si>
    <t>Uso de SF6</t>
  </si>
  <si>
    <t>Produção de Ferroligas</t>
  </si>
  <si>
    <t>Produção de Outros Não-Ferrosos</t>
  </si>
  <si>
    <t>Emissões de HFCs</t>
  </si>
  <si>
    <t>Uso de SF6 em Equipamentos Elétricos</t>
  </si>
  <si>
    <t>Uso Não-Energético de Combustíveis e Uso de Solventes</t>
  </si>
  <si>
    <t>Açucar</t>
  </si>
  <si>
    <t>Alcool</t>
  </si>
  <si>
    <t>Celulose</t>
  </si>
  <si>
    <t xml:space="preserve">3º inventário </t>
  </si>
  <si>
    <t>AVALIAÇÃO DA QUALIDADE RELATIVA DAS ESTIMATICAS DE EMISSÕES AO LONGO DA SÉRIE HISTÓRICA</t>
  </si>
  <si>
    <r>
      <t xml:space="preserve">Legenda para Analise de Qualidade Relativa das </t>
    </r>
    <r>
      <rPr>
        <b/>
        <i/>
        <sz val="11"/>
        <color rgb="FFFF0000"/>
        <rFont val="Calibri"/>
        <family val="2"/>
        <scheme val="minor"/>
      </rPr>
      <t>Estimativas ao longo do período</t>
    </r>
  </si>
  <si>
    <r>
      <t xml:space="preserve">Legenda para Analise de Qualidade das </t>
    </r>
    <r>
      <rPr>
        <b/>
        <i/>
        <sz val="11"/>
        <color rgb="FFFF0000"/>
        <rFont val="Calibri"/>
        <family val="2"/>
        <scheme val="minor"/>
      </rPr>
      <t>ESTIMATIVAS NACIONAIS</t>
    </r>
  </si>
  <si>
    <t>São três avaliações de qualidade dos dados: (A) qualidade das estimativas nacionais no período recente (pós ultimo inventário); (B) qualidade da alocação dos dados por estados; (C) qualidade relativa das estimativas ao longo do período avaliado</t>
  </si>
  <si>
    <t>Tecnologia Soderberg</t>
  </si>
  <si>
    <t xml:space="preserve">Resíduos de Serviços de Saúde </t>
  </si>
  <si>
    <t>Resíduos Industriais</t>
  </si>
  <si>
    <t>Remoção por Floresta Secundaria</t>
  </si>
  <si>
    <t>Remoção por Mudança de Uso da Terra</t>
  </si>
  <si>
    <t>Remoções de Áreas Protegidas</t>
  </si>
  <si>
    <t>Remoções</t>
  </si>
  <si>
    <t>TOTAL Remoções</t>
  </si>
  <si>
    <t>Extração de carvão mineral: CH4</t>
  </si>
  <si>
    <t>Extração de carvão mineral: CO2</t>
  </si>
  <si>
    <t>Total Emissões</t>
  </si>
  <si>
    <t>Total Remoções</t>
  </si>
  <si>
    <t>AVALIAÇÃO DA QUALIDADE DAS ESTIMATIVAS DE EMISSÕES</t>
  </si>
  <si>
    <r>
      <t xml:space="preserve">Legenda para Analise de Qualidade da </t>
    </r>
    <r>
      <rPr>
        <b/>
        <i/>
        <sz val="11"/>
        <color rgb="FFFF0000"/>
        <rFont val="Calibri"/>
        <family val="2"/>
        <scheme val="minor"/>
      </rPr>
      <t>ALOCAÇÃO DE EMISSÔES POR MUNICÍPIO</t>
    </r>
  </si>
  <si>
    <t>Alocação possível de toda emissão estadual nos municípios (não fica resíduo/montante não alocado)</t>
  </si>
  <si>
    <t>Alocação para os municípios não foi possível</t>
  </si>
  <si>
    <t>Alocação parcialmente possível. Parte das emissões estaduais não foi alocada.</t>
  </si>
  <si>
    <t>AVALIAÇÃO DA QUALIDADE DA ALOCAÇÃO DAS ESTIMATIVAS DE EMISSÕES NOS ESTADOS</t>
  </si>
  <si>
    <t>Qualidade Relativa do Dado Histórico</t>
  </si>
  <si>
    <t>Outras biomassas</t>
  </si>
  <si>
    <t>Gás Natural</t>
  </si>
  <si>
    <t>Diesel de Petróleo</t>
  </si>
  <si>
    <t>AVALIAÇÃO DA QUALIDADE DA ALOCAÇÃO DAS ESTIMATIVAS DE EMISSÕES NOS MUNICÍPIOS DO BRASIL (ANO-BASE 2018)</t>
  </si>
  <si>
    <t>Diesel de petróleo</t>
  </si>
  <si>
    <t>Analise de Qualidade COLEÇÃO 9</t>
  </si>
  <si>
    <t>Solos Manejados</t>
  </si>
  <si>
    <t>Outros</t>
  </si>
  <si>
    <t>Torta de Filtro</t>
  </si>
  <si>
    <t>Uso de Calcário</t>
  </si>
  <si>
    <t>Aplicação de Uréia</t>
  </si>
  <si>
    <t>Solos</t>
  </si>
  <si>
    <t>Mineralização de N associado a perda de C no solo</t>
  </si>
  <si>
    <t>Vegetal</t>
  </si>
  <si>
    <t>Pastagem</t>
  </si>
  <si>
    <t>Trigo</t>
  </si>
  <si>
    <t>Incineração ou queima de resíduos a céu aberto</t>
  </si>
  <si>
    <t xml:space="preserve">Incineração de Resíduos de Serviços de Saúde </t>
  </si>
  <si>
    <t>Queima a céu aberto</t>
  </si>
  <si>
    <t xml:space="preserve">Tratamento biológico </t>
  </si>
  <si>
    <t>Produção de Carne Avícola</t>
  </si>
  <si>
    <t>Produção de Carne Bovina</t>
  </si>
  <si>
    <t>Produção de Carne Suína</t>
  </si>
  <si>
    <t>Produção de Celulose</t>
  </si>
  <si>
    <t>Produção de Cerveja</t>
  </si>
  <si>
    <t xml:space="preserve">Produção de Leite Cru </t>
  </si>
  <si>
    <t xml:space="preserve">Produção de Leite Pasteurizado </t>
  </si>
  <si>
    <t xml:space="preserve">4º inventário </t>
  </si>
  <si>
    <t>AMZ</t>
  </si>
  <si>
    <t>Cerr</t>
  </si>
  <si>
    <t>Pastagens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</si>
</sst>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_-* #,##0.0_-;\-* #,##0.0_-;_-* &quot;-&quot;?_-;_-@_-"/>
    <numFmt numFmtId="167" formatCode="0.000%"/>
    <numFmt numFmtId="172" formatCode="_-* #,##0_-;\-* #,##0_-;_-* &quot;-&quot;??_-;_-@"/>
    <numFmt numFmtId="173" formatCode="_-* #,##0.00_-;\-* #,##0.00_-;_-* &quot;-&quot;??_-;_-@"/>
  </numFmts>
  <fonts count="54"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i/>
      <sz val="11"/>
      <color theme="1"/>
      <name val="Calibri"/>
      <family val="2"/>
      <scheme val="minor"/>
    </font>
    <font>
      <sz val="11"/>
      <color theme="0" tint="-0.34998626667073579"/>
      <name val="Calibri"/>
      <family val="2"/>
      <scheme val="minor"/>
    </font>
    <font>
      <b/>
      <sz val="11"/>
      <color theme="0" tint="-0.34998626667073579"/>
      <name val="Calibri"/>
      <family val="2"/>
      <scheme val="minor"/>
    </font>
    <font>
      <sz val="11"/>
      <color theme="0" tint="-0.499984740745262"/>
      <name val="Calibri"/>
      <family val="2"/>
      <scheme val="minor"/>
    </font>
    <font>
      <b/>
      <sz val="11"/>
      <color theme="0" tint="-0.499984740745262"/>
      <name val="Calibri"/>
      <family val="2"/>
      <scheme val="minor"/>
    </font>
    <font>
      <sz val="8"/>
      <color theme="0" tint="-0.34998626667073579"/>
      <name val="Calibri"/>
      <family val="2"/>
      <scheme val="minor"/>
    </font>
    <font>
      <b/>
      <i/>
      <sz val="11"/>
      <color theme="0" tint="-0.34998626667073579"/>
      <name val="Calibri"/>
      <family val="2"/>
      <scheme val="minor"/>
    </font>
    <font>
      <sz val="8"/>
      <name val="Calibri"/>
      <family val="2"/>
      <scheme val="minor"/>
    </font>
    <font>
      <b/>
      <sz val="18"/>
      <color theme="0"/>
      <name val="Calibri"/>
      <family val="2"/>
      <scheme val="minor"/>
    </font>
    <font>
      <b/>
      <sz val="12"/>
      <color theme="0"/>
      <name val="Calibri"/>
      <family val="2"/>
      <scheme val="minor"/>
    </font>
    <font>
      <b/>
      <sz val="16"/>
      <color theme="0"/>
      <name val="Calibri"/>
      <family val="2"/>
      <scheme val="minor"/>
    </font>
    <font>
      <sz val="9"/>
      <color indexed="81"/>
      <name val="Tahoma"/>
      <family val="2"/>
    </font>
    <font>
      <b/>
      <sz val="9"/>
      <color indexed="81"/>
      <name val="Tahoma"/>
      <family val="2"/>
    </font>
    <font>
      <sz val="11"/>
      <name val="Calibri"/>
      <family val="2"/>
      <scheme val="minor"/>
    </font>
    <font>
      <vertAlign val="subscript"/>
      <sz val="11"/>
      <color theme="1"/>
      <name val="Calibri"/>
      <family val="2"/>
      <scheme val="minor"/>
    </font>
    <font>
      <sz val="9"/>
      <color indexed="81"/>
      <name val="Segoe UI"/>
      <family val="2"/>
    </font>
    <font>
      <b/>
      <sz val="9"/>
      <color indexed="81"/>
      <name val="Segoe UI"/>
      <family val="2"/>
    </font>
    <font>
      <sz val="11"/>
      <color theme="0" tint="-0.14999847407452621"/>
      <name val="Calibri"/>
      <family val="2"/>
      <scheme val="minor"/>
    </font>
    <font>
      <sz val="18"/>
      <color rgb="FFFF0000"/>
      <name val="Calibri"/>
      <family val="2"/>
      <scheme val="minor"/>
    </font>
    <font>
      <b/>
      <i/>
      <sz val="11"/>
      <color rgb="FFFF0000"/>
      <name val="Calibri"/>
      <family val="2"/>
      <scheme val="minor"/>
    </font>
    <font>
      <u/>
      <sz val="11"/>
      <color theme="10"/>
      <name val="Calibri"/>
      <family val="2"/>
      <scheme val="minor"/>
    </font>
    <font>
      <u/>
      <sz val="11"/>
      <color theme="11"/>
      <name val="Calibri"/>
      <family val="2"/>
      <scheme val="minor"/>
    </font>
    <font>
      <sz val="11"/>
      <color rgb="FFA6A6A6"/>
      <name val="Calibri"/>
      <family val="2"/>
      <scheme val="minor"/>
    </font>
    <font>
      <sz val="10"/>
      <name val="Arial"/>
      <family val="2"/>
    </font>
    <font>
      <b/>
      <sz val="12"/>
      <color rgb="FFFFFFFF"/>
      <name val="Calibri"/>
      <family val="2"/>
      <scheme val="minor"/>
    </font>
    <font>
      <sz val="11"/>
      <color theme="0" tint="-0.34998626667073579"/>
      <name val="Calibri"/>
      <family val="2"/>
    </font>
    <font>
      <b/>
      <sz val="8"/>
      <color indexed="81"/>
      <name val="Segoe UI"/>
      <family val="2"/>
    </font>
    <font>
      <sz val="8"/>
      <color indexed="81"/>
      <name val="Segoe UI"/>
      <family val="2"/>
    </font>
    <font>
      <b/>
      <i/>
      <sz val="9"/>
      <color indexed="81"/>
      <name val="Segoe UI"/>
      <family val="2"/>
    </font>
    <font>
      <sz val="12"/>
      <name val="Calibri"/>
      <family val="2"/>
      <scheme val="minor"/>
    </font>
    <font>
      <sz val="11"/>
      <color theme="0" tint="-4.9989318521683403E-2"/>
      <name val="Calibri"/>
      <family val="2"/>
      <scheme val="minor"/>
    </font>
    <font>
      <b/>
      <sz val="14"/>
      <color theme="0" tint="-4.9989318521683403E-2"/>
      <name val="Calibri"/>
      <family val="2"/>
      <scheme val="minor"/>
    </font>
    <font>
      <b/>
      <sz val="11"/>
      <color rgb="FFFF0000"/>
      <name val="Calibri"/>
      <family val="2"/>
      <scheme val="minor"/>
    </font>
    <font>
      <sz val="11"/>
      <color rgb="FFFF0000"/>
      <name val="Calibri"/>
      <family val="2"/>
      <scheme val="minor"/>
    </font>
    <font>
      <sz val="9"/>
      <color indexed="81"/>
      <name val="Segoe UI"/>
      <charset val="1"/>
    </font>
    <font>
      <sz val="11"/>
      <color theme="1"/>
      <name val="Calibri"/>
      <family val="2"/>
    </font>
    <font>
      <sz val="36"/>
      <color theme="1"/>
      <name val="Calibri"/>
      <family val="2"/>
      <scheme val="minor"/>
    </font>
    <font>
      <b/>
      <sz val="9"/>
      <color rgb="FF000000"/>
      <name val="Segoe UI"/>
      <family val="2"/>
      <charset val="1"/>
    </font>
    <font>
      <b/>
      <sz val="18"/>
      <color theme="0"/>
      <name val="Calibri"/>
      <family val="2"/>
    </font>
    <font>
      <sz val="8"/>
      <color rgb="FFA5A5A5"/>
      <name val="Calibri"/>
      <family val="2"/>
    </font>
    <font>
      <b/>
      <sz val="16"/>
      <color theme="0"/>
      <name val="Calibri"/>
      <family val="2"/>
    </font>
    <font>
      <b/>
      <sz val="12"/>
      <color theme="0"/>
      <name val="Calibri"/>
      <family val="2"/>
    </font>
    <font>
      <sz val="11"/>
      <color rgb="FFF2F2F2"/>
      <name val="Calibri"/>
      <family val="2"/>
    </font>
    <font>
      <b/>
      <sz val="11"/>
      <color theme="1"/>
      <name val="Calibri"/>
      <family val="2"/>
    </font>
    <font>
      <sz val="11"/>
      <color rgb="FFA5A5A5"/>
      <name val="Calibri"/>
      <family val="2"/>
    </font>
    <font>
      <sz val="11"/>
      <name val="Arial"/>
      <family val="2"/>
    </font>
    <font>
      <sz val="11"/>
      <color theme="1"/>
      <name val="Arial"/>
      <family val="2"/>
    </font>
    <font>
      <sz val="11"/>
      <color rgb="FF000000"/>
      <name val="Calibri"/>
      <family val="2"/>
    </font>
    <font>
      <sz val="12"/>
      <color theme="0" tint="-0.34998626667073579"/>
      <name val="Calibri"/>
      <family val="2"/>
      <scheme val="minor"/>
    </font>
  </fonts>
  <fills count="23">
    <fill>
      <patternFill patternType="none"/>
    </fill>
    <fill>
      <patternFill patternType="gray125"/>
    </fill>
    <fill>
      <patternFill patternType="solid">
        <fgColor rgb="FF92D05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6600"/>
        <bgColor indexed="64"/>
      </patternFill>
    </fill>
    <fill>
      <patternFill patternType="solid">
        <fgColor theme="2"/>
        <bgColor indexed="64"/>
      </patternFill>
    </fill>
    <fill>
      <patternFill patternType="solid">
        <fgColor theme="0"/>
        <bgColor indexed="64"/>
      </patternFill>
    </fill>
    <fill>
      <patternFill patternType="solid">
        <fgColor rgb="FFDDD9C4"/>
        <bgColor rgb="FF000000"/>
      </patternFill>
    </fill>
    <fill>
      <patternFill patternType="solid">
        <fgColor rgb="FFBFBFBF"/>
        <bgColor rgb="FF000000"/>
      </patternFill>
    </fill>
    <fill>
      <patternFill patternType="solid">
        <fgColor rgb="FFF2F2F2"/>
        <bgColor rgb="FF000000"/>
      </patternFill>
    </fill>
    <fill>
      <patternFill patternType="solid">
        <fgColor theme="0"/>
        <bgColor theme="0"/>
      </patternFill>
    </fill>
    <fill>
      <patternFill patternType="solid">
        <fgColor rgb="FFBFBFBF"/>
        <bgColor rgb="FFBFBFBF"/>
      </patternFill>
    </fill>
    <fill>
      <patternFill patternType="solid">
        <fgColor rgb="FFF2F2F2"/>
        <bgColor rgb="FFF2F2F2"/>
      </patternFill>
    </fill>
    <fill>
      <patternFill patternType="solid">
        <fgColor theme="1"/>
        <bgColor theme="1"/>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479">
    <xf numFmtId="0" fontId="0" fillId="0" borderId="0"/>
    <xf numFmtId="43" fontId="2" fillId="0" borderId="0" applyFon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43" fontId="28" fillId="0" borderId="0" applyFont="0" applyFill="0" applyBorder="0" applyAlignment="0" applyProtection="0"/>
    <xf numFmtId="0" fontId="28" fillId="0" borderId="0">
      <alignment vertical="center"/>
    </xf>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357">
    <xf numFmtId="0" fontId="0" fillId="0" borderId="0" xfId="0"/>
    <xf numFmtId="0" fontId="0" fillId="0" borderId="0" xfId="0" applyAlignment="1">
      <alignment horizontal="left"/>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xf numFmtId="0" fontId="3" fillId="6" borderId="5" xfId="0" applyFont="1" applyFill="1" applyBorder="1" applyAlignment="1">
      <alignment horizontal="left"/>
    </xf>
    <xf numFmtId="0" fontId="9" fillId="6" borderId="0" xfId="0" applyNumberFormat="1" applyFont="1" applyFill="1" applyBorder="1" applyAlignment="1">
      <alignment horizontal="center" vertical="center"/>
    </xf>
    <xf numFmtId="0" fontId="3" fillId="6" borderId="0" xfId="0" applyNumberFormat="1" applyFont="1" applyFill="1" applyBorder="1" applyAlignment="1">
      <alignment horizontal="center" vertical="center"/>
    </xf>
    <xf numFmtId="10" fontId="6" fillId="6" borderId="6" xfId="2" applyNumberFormat="1" applyFont="1" applyFill="1" applyBorder="1"/>
    <xf numFmtId="0" fontId="0" fillId="0" borderId="5" xfId="0" applyBorder="1" applyAlignment="1">
      <alignment horizontal="left" indent="5"/>
    </xf>
    <xf numFmtId="10" fontId="6" fillId="0" borderId="6" xfId="2" applyNumberFormat="1" applyFont="1" applyBorder="1"/>
    <xf numFmtId="0" fontId="5" fillId="6" borderId="5" xfId="0" applyFont="1" applyFill="1" applyBorder="1" applyAlignment="1">
      <alignment horizontal="left" indent="3"/>
    </xf>
    <xf numFmtId="0" fontId="8" fillId="6" borderId="0" xfId="0" applyNumberFormat="1" applyFont="1" applyFill="1" applyBorder="1" applyAlignment="1">
      <alignment horizontal="center" vertical="center"/>
    </xf>
    <xf numFmtId="164" fontId="6" fillId="0" borderId="0" xfId="1" applyNumberFormat="1" applyFont="1"/>
    <xf numFmtId="0" fontId="6" fillId="0" borderId="0" xfId="0" applyFont="1"/>
    <xf numFmtId="10" fontId="7" fillId="6" borderId="0" xfId="2" applyNumberFormat="1" applyFont="1" applyFill="1" applyBorder="1" applyAlignment="1">
      <alignment horizontal="center" vertical="center"/>
    </xf>
    <xf numFmtId="10" fontId="6" fillId="0" borderId="0" xfId="2" applyNumberFormat="1" applyFont="1" applyBorder="1" applyAlignment="1">
      <alignment horizontal="center" vertical="center"/>
    </xf>
    <xf numFmtId="0" fontId="0" fillId="6" borderId="0" xfId="0" applyNumberFormat="1" applyFont="1" applyFill="1" applyBorder="1" applyAlignment="1">
      <alignment horizontal="center" vertical="center"/>
    </xf>
    <xf numFmtId="0" fontId="13" fillId="10" borderId="5" xfId="0" applyFont="1" applyFill="1" applyBorder="1" applyAlignment="1">
      <alignment horizontal="left" vertical="center"/>
    </xf>
    <xf numFmtId="9" fontId="15" fillId="10" borderId="0" xfId="2" applyFont="1" applyFill="1" applyBorder="1" applyAlignment="1">
      <alignment horizontal="center" vertical="center" wrapText="1"/>
    </xf>
    <xf numFmtId="165" fontId="15" fillId="10" borderId="0" xfId="2" applyNumberFormat="1" applyFont="1" applyFill="1" applyBorder="1" applyAlignment="1">
      <alignment horizontal="center" vertical="center" wrapText="1"/>
    </xf>
    <xf numFmtId="164" fontId="14" fillId="10" borderId="0" xfId="1" applyNumberFormat="1" applyFont="1" applyFill="1" applyBorder="1" applyAlignment="1">
      <alignment horizontal="center" vertical="center" wrapText="1"/>
    </xf>
    <xf numFmtId="165" fontId="6" fillId="6" borderId="0" xfId="2" applyNumberFormat="1" applyFont="1" applyFill="1" applyBorder="1" applyAlignment="1">
      <alignment horizontal="center" vertical="center"/>
    </xf>
    <xf numFmtId="0" fontId="3" fillId="3" borderId="1" xfId="0" applyFont="1" applyFill="1" applyBorder="1" applyAlignment="1">
      <alignment horizontal="left" vertical="center"/>
    </xf>
    <xf numFmtId="0" fontId="0" fillId="4" borderId="15" xfId="0" applyFill="1" applyBorder="1" applyAlignment="1">
      <alignment horizontal="left"/>
    </xf>
    <xf numFmtId="0" fontId="0" fillId="4" borderId="14" xfId="0" applyFill="1" applyBorder="1" applyAlignment="1">
      <alignment horizontal="left"/>
    </xf>
    <xf numFmtId="0" fontId="10" fillId="10" borderId="0" xfId="0" applyNumberFormat="1" applyFont="1" applyFill="1" applyBorder="1" applyAlignment="1">
      <alignment horizontal="center" vertical="center" wrapText="1"/>
    </xf>
    <xf numFmtId="0" fontId="6" fillId="0" borderId="0" xfId="0" applyNumberFormat="1" applyFont="1" applyBorder="1" applyAlignment="1">
      <alignment horizontal="center" vertical="center"/>
    </xf>
    <xf numFmtId="0" fontId="6" fillId="0" borderId="0" xfId="1" applyNumberFormat="1" applyFont="1" applyBorder="1" applyAlignment="1">
      <alignment horizontal="center"/>
    </xf>
    <xf numFmtId="0" fontId="0" fillId="0" borderId="5" xfId="0" applyBorder="1" applyAlignment="1">
      <alignment horizontal="left" indent="8"/>
    </xf>
    <xf numFmtId="0" fontId="0" fillId="0" borderId="0" xfId="0"/>
    <xf numFmtId="0" fontId="0" fillId="0" borderId="0" xfId="0" applyFill="1"/>
    <xf numFmtId="0" fontId="0" fillId="0" borderId="5" xfId="0" applyBorder="1" applyAlignment="1">
      <alignment horizontal="left" indent="4"/>
    </xf>
    <xf numFmtId="0" fontId="3" fillId="0" borderId="5" xfId="0" applyFont="1" applyBorder="1" applyAlignment="1">
      <alignment horizontal="left"/>
    </xf>
    <xf numFmtId="164" fontId="6" fillId="0" borderId="0" xfId="1" applyNumberFormat="1" applyFont="1" applyBorder="1" applyAlignment="1">
      <alignment horizontal="center" vertical="center"/>
    </xf>
    <xf numFmtId="164" fontId="7" fillId="6" borderId="0" xfId="1" applyNumberFormat="1" applyFont="1" applyFill="1" applyBorder="1" applyAlignment="1">
      <alignment horizontal="center" vertical="center"/>
    </xf>
    <xf numFmtId="10" fontId="6" fillId="6" borderId="0" xfId="2" applyNumberFormat="1" applyFont="1" applyFill="1" applyBorder="1" applyAlignment="1">
      <alignment horizontal="center" vertical="center"/>
    </xf>
    <xf numFmtId="165" fontId="15" fillId="10" borderId="6" xfId="2" applyNumberFormat="1" applyFont="1" applyFill="1" applyBorder="1" applyAlignment="1">
      <alignment horizontal="center" vertical="center" wrapText="1"/>
    </xf>
    <xf numFmtId="0" fontId="13" fillId="7" borderId="7" xfId="0" applyFont="1" applyFill="1" applyBorder="1" applyAlignment="1">
      <alignment horizontal="left" vertical="center"/>
    </xf>
    <xf numFmtId="0" fontId="10" fillId="7" borderId="8" xfId="0" applyNumberFormat="1" applyFont="1" applyFill="1" applyBorder="1" applyAlignment="1">
      <alignment horizontal="center" vertical="center" wrapText="1"/>
    </xf>
    <xf numFmtId="164" fontId="14" fillId="7" borderId="8" xfId="1" applyNumberFormat="1" applyFont="1" applyFill="1" applyBorder="1" applyAlignment="1">
      <alignment horizontal="center" vertical="center" wrapText="1"/>
    </xf>
    <xf numFmtId="0" fontId="6" fillId="6" borderId="6" xfId="0" applyFont="1" applyFill="1" applyBorder="1"/>
    <xf numFmtId="0" fontId="18" fillId="8" borderId="2" xfId="0" applyFont="1" applyFill="1" applyBorder="1" applyAlignment="1">
      <alignment horizontal="center" vertical="center"/>
    </xf>
    <xf numFmtId="0" fontId="0" fillId="14" borderId="2" xfId="0" applyFill="1" applyBorder="1" applyAlignment="1">
      <alignment horizontal="center" vertical="center"/>
    </xf>
    <xf numFmtId="0" fontId="0" fillId="5" borderId="5" xfId="0" applyFill="1" applyBorder="1" applyAlignment="1">
      <alignment horizontal="center" vertical="center"/>
    </xf>
    <xf numFmtId="0" fontId="0" fillId="9" borderId="5" xfId="0" applyFill="1" applyBorder="1" applyAlignment="1">
      <alignment horizontal="center" vertical="center"/>
    </xf>
    <xf numFmtId="0" fontId="0" fillId="12" borderId="5" xfId="0" applyFill="1" applyBorder="1" applyAlignment="1">
      <alignment horizontal="center" vertical="center"/>
    </xf>
    <xf numFmtId="0" fontId="0" fillId="4" borderId="7" xfId="0" applyFill="1" applyBorder="1" applyAlignment="1">
      <alignment horizontal="center" vertical="center"/>
    </xf>
    <xf numFmtId="0" fontId="0" fillId="2" borderId="2" xfId="0" applyFill="1" applyBorder="1" applyAlignment="1">
      <alignment horizontal="center" vertical="center"/>
    </xf>
    <xf numFmtId="0" fontId="0" fillId="11" borderId="5" xfId="0" applyFill="1" applyBorder="1" applyAlignment="1">
      <alignment horizontal="center" vertical="center"/>
    </xf>
    <xf numFmtId="0" fontId="0" fillId="13" borderId="7" xfId="0" applyFill="1" applyBorder="1" applyAlignment="1">
      <alignment horizontal="center" vertical="center"/>
    </xf>
    <xf numFmtId="0" fontId="0" fillId="15" borderId="0" xfId="0" applyFill="1" applyAlignment="1">
      <alignment horizontal="left"/>
    </xf>
    <xf numFmtId="0" fontId="0" fillId="15" borderId="0" xfId="0" applyFill="1" applyAlignment="1">
      <alignment horizontal="center" vertical="center"/>
    </xf>
    <xf numFmtId="0" fontId="0" fillId="15" borderId="0" xfId="0" applyFill="1" applyAlignment="1">
      <alignment horizontal="left" vertical="center" wrapText="1"/>
    </xf>
    <xf numFmtId="0" fontId="0" fillId="15" borderId="0" xfId="0" applyFill="1"/>
    <xf numFmtId="0" fontId="22" fillId="15" borderId="0" xfId="0" applyFont="1" applyFill="1" applyAlignment="1">
      <alignment horizontal="left"/>
    </xf>
    <xf numFmtId="0" fontId="0" fillId="15" borderId="0" xfId="0" applyFill="1" applyAlignment="1">
      <alignment vertical="top" wrapText="1"/>
    </xf>
    <xf numFmtId="0" fontId="0" fillId="0" borderId="0" xfId="0" applyAlignment="1">
      <alignment vertical="top" wrapText="1"/>
    </xf>
    <xf numFmtId="0" fontId="0" fillId="15" borderId="0" xfId="0" applyFill="1" applyBorder="1" applyAlignment="1">
      <alignment vertical="center" wrapText="1"/>
    </xf>
    <xf numFmtId="0" fontId="5" fillId="15" borderId="0" xfId="0" applyFont="1" applyFill="1" applyAlignment="1">
      <alignment horizontal="left"/>
    </xf>
    <xf numFmtId="0" fontId="3" fillId="15" borderId="0" xfId="0" applyFont="1" applyFill="1" applyAlignment="1">
      <alignment horizontal="center" vertical="center" wrapText="1"/>
    </xf>
    <xf numFmtId="0" fontId="3" fillId="8" borderId="1" xfId="0" applyFont="1" applyFill="1" applyBorder="1" applyAlignment="1">
      <alignment horizontal="center" vertical="center" wrapText="1"/>
    </xf>
    <xf numFmtId="10" fontId="4" fillId="8" borderId="13" xfId="1" applyNumberFormat="1" applyFont="1" applyFill="1" applyBorder="1" applyAlignment="1">
      <alignment horizontal="center" vertical="center" wrapText="1"/>
    </xf>
    <xf numFmtId="164" fontId="4" fillId="8" borderId="13" xfId="1" applyNumberFormat="1" applyFont="1" applyFill="1" applyBorder="1" applyAlignment="1">
      <alignment horizontal="center" vertical="center" wrapText="1"/>
    </xf>
    <xf numFmtId="0" fontId="3" fillId="6" borderId="0" xfId="0" applyFont="1" applyFill="1" applyBorder="1" applyAlignment="1">
      <alignment horizontal="left"/>
    </xf>
    <xf numFmtId="0" fontId="4" fillId="8" borderId="13" xfId="0" applyFont="1" applyFill="1" applyBorder="1" applyAlignment="1">
      <alignment horizontal="center" vertical="center" wrapText="1"/>
    </xf>
    <xf numFmtId="0" fontId="0" fillId="0" borderId="0" xfId="0" applyFill="1" applyAlignment="1">
      <alignment horizontal="center"/>
    </xf>
    <xf numFmtId="0" fontId="6" fillId="0" borderId="0" xfId="0" applyNumberFormat="1" applyFont="1" applyFill="1" applyBorder="1" applyAlignment="1">
      <alignment horizontal="center" vertical="center"/>
    </xf>
    <xf numFmtId="10" fontId="4" fillId="8" borderId="13" xfId="1" applyNumberFormat="1" applyFont="1" applyFill="1" applyBorder="1" applyAlignment="1">
      <alignment horizontal="center" vertical="center" wrapText="1"/>
    </xf>
    <xf numFmtId="10" fontId="7" fillId="0" borderId="0" xfId="2" applyNumberFormat="1" applyFont="1" applyFill="1" applyBorder="1" applyAlignment="1">
      <alignment horizontal="center" vertical="center"/>
    </xf>
    <xf numFmtId="164" fontId="7" fillId="0" borderId="0" xfId="1" applyNumberFormat="1" applyFont="1" applyFill="1" applyBorder="1" applyAlignment="1">
      <alignment horizontal="center" vertical="center"/>
    </xf>
    <xf numFmtId="3" fontId="6" fillId="6" borderId="0" xfId="0" applyNumberFormat="1" applyFont="1" applyFill="1" applyBorder="1" applyAlignment="1">
      <alignment horizontal="right"/>
    </xf>
    <xf numFmtId="0" fontId="30" fillId="0" borderId="0" xfId="0" applyNumberFormat="1" applyFont="1" applyBorder="1" applyAlignment="1">
      <alignment horizontal="center" vertical="center"/>
    </xf>
    <xf numFmtId="0" fontId="3" fillId="0" borderId="5" xfId="0" applyFont="1" applyFill="1" applyBorder="1" applyAlignment="1">
      <alignment horizontal="left"/>
    </xf>
    <xf numFmtId="3" fontId="14" fillId="10" borderId="0" xfId="1" applyNumberFormat="1" applyFont="1" applyFill="1" applyBorder="1" applyAlignment="1">
      <alignment horizontal="right" vertical="center" wrapText="1"/>
    </xf>
    <xf numFmtId="3" fontId="6" fillId="0" borderId="0" xfId="0" applyNumberFormat="1" applyFont="1" applyBorder="1" applyAlignment="1">
      <alignment horizontal="right"/>
    </xf>
    <xf numFmtId="0" fontId="3" fillId="6" borderId="5" xfId="0" applyFont="1" applyFill="1" applyBorder="1" applyAlignment="1">
      <alignment horizontal="left" indent="4"/>
    </xf>
    <xf numFmtId="0" fontId="0" fillId="0" borderId="5" xfId="0" applyFont="1" applyFill="1" applyBorder="1" applyAlignment="1">
      <alignment horizontal="left" indent="4"/>
    </xf>
    <xf numFmtId="3" fontId="6" fillId="0" borderId="0" xfId="0" applyNumberFormat="1" applyFont="1" applyFill="1" applyBorder="1" applyAlignment="1">
      <alignment horizontal="right"/>
    </xf>
    <xf numFmtId="10" fontId="6" fillId="6" borderId="0" xfId="2" applyNumberFormat="1" applyFont="1" applyFill="1" applyBorder="1" applyAlignment="1">
      <alignment horizontal="right"/>
    </xf>
    <xf numFmtId="10" fontId="6" fillId="0" borderId="0" xfId="2" applyNumberFormat="1" applyFont="1" applyBorder="1" applyAlignment="1">
      <alignment horizontal="right" vertical="center"/>
    </xf>
    <xf numFmtId="0" fontId="30" fillId="0" borderId="0" xfId="0" applyNumberFormat="1" applyFont="1" applyFill="1" applyBorder="1" applyAlignment="1">
      <alignment horizontal="center" vertical="center"/>
    </xf>
    <xf numFmtId="0" fontId="6" fillId="15" borderId="0" xfId="1" applyNumberFormat="1" applyFont="1" applyFill="1" applyAlignment="1">
      <alignment horizontal="center" vertical="center"/>
    </xf>
    <xf numFmtId="164" fontId="0" fillId="15" borderId="0" xfId="1" applyNumberFormat="1" applyFont="1" applyFill="1"/>
    <xf numFmtId="0" fontId="0" fillId="15" borderId="0" xfId="0" applyFill="1" applyAlignment="1">
      <alignment horizontal="left" indent="2"/>
    </xf>
    <xf numFmtId="164" fontId="0" fillId="15" borderId="0" xfId="0" applyNumberFormat="1" applyFill="1"/>
    <xf numFmtId="0" fontId="0" fillId="15" borderId="0" xfId="0" applyFill="1" applyAlignment="1">
      <alignment horizontal="left" indent="3"/>
    </xf>
    <xf numFmtId="0" fontId="0" fillId="15" borderId="0" xfId="0" applyFill="1" applyAlignment="1">
      <alignment horizontal="left" indent="4"/>
    </xf>
    <xf numFmtId="0" fontId="13" fillId="10" borderId="2" xfId="0" applyFont="1" applyFill="1" applyBorder="1" applyAlignment="1">
      <alignment horizontal="left" vertical="center"/>
    </xf>
    <xf numFmtId="0" fontId="10" fillId="10" borderId="3" xfId="0" applyNumberFormat="1" applyFont="1" applyFill="1" applyBorder="1" applyAlignment="1">
      <alignment horizontal="center" vertical="center" wrapText="1"/>
    </xf>
    <xf numFmtId="164" fontId="14" fillId="10" borderId="3" xfId="1" applyNumberFormat="1" applyFont="1" applyFill="1" applyBorder="1" applyAlignment="1">
      <alignment horizontal="center" vertical="center" wrapText="1"/>
    </xf>
    <xf numFmtId="165" fontId="15" fillId="10" borderId="4" xfId="2" applyNumberFormat="1" applyFont="1" applyFill="1" applyBorder="1" applyAlignment="1">
      <alignment horizontal="center" vertical="center" wrapText="1"/>
    </xf>
    <xf numFmtId="0" fontId="3" fillId="0" borderId="5" xfId="0" applyFont="1" applyFill="1" applyBorder="1" applyAlignment="1">
      <alignment horizontal="left" indent="3"/>
    </xf>
    <xf numFmtId="0" fontId="3" fillId="6" borderId="5" xfId="0" applyFont="1" applyFill="1" applyBorder="1" applyAlignment="1">
      <alignment horizontal="left" indent="3"/>
    </xf>
    <xf numFmtId="0" fontId="3" fillId="0" borderId="5" xfId="0" applyFont="1" applyFill="1" applyBorder="1" applyAlignment="1">
      <alignment horizontal="left" indent="6"/>
    </xf>
    <xf numFmtId="0" fontId="6" fillId="15" borderId="0" xfId="0" applyFont="1" applyFill="1"/>
    <xf numFmtId="0" fontId="0" fillId="15" borderId="0" xfId="0" applyFill="1" applyAlignment="1">
      <alignment horizontal="center"/>
    </xf>
    <xf numFmtId="164" fontId="6" fillId="15" borderId="0" xfId="1" applyNumberFormat="1" applyFont="1" applyFill="1"/>
    <xf numFmtId="9" fontId="14" fillId="7" borderId="8" xfId="2" applyFont="1" applyFill="1" applyBorder="1" applyAlignment="1">
      <alignment horizontal="center" vertical="center" wrapText="1"/>
    </xf>
    <xf numFmtId="0" fontId="23" fillId="15" borderId="0" xfId="0" applyFont="1" applyFill="1" applyAlignment="1">
      <alignment vertical="center"/>
    </xf>
    <xf numFmtId="0" fontId="0" fillId="15" borderId="0" xfId="0" applyFill="1" applyAlignment="1">
      <alignment horizontal="left" indent="5"/>
    </xf>
    <xf numFmtId="0" fontId="0" fillId="15" borderId="0" xfId="0" applyFont="1" applyFill="1"/>
    <xf numFmtId="43" fontId="0" fillId="15" borderId="0" xfId="1" applyFont="1" applyFill="1" applyAlignment="1"/>
    <xf numFmtId="43" fontId="6" fillId="6" borderId="0" xfId="1" applyFont="1" applyFill="1" applyBorder="1" applyAlignment="1">
      <alignment vertical="center"/>
    </xf>
    <xf numFmtId="43" fontId="0" fillId="0" borderId="0" xfId="1" applyFont="1" applyAlignment="1"/>
    <xf numFmtId="43" fontId="12" fillId="8" borderId="13" xfId="1" applyFont="1" applyFill="1" applyBorder="1" applyAlignment="1">
      <alignment horizontal="center" vertical="center" wrapText="1"/>
    </xf>
    <xf numFmtId="0" fontId="12" fillId="8" borderId="13" xfId="0" applyNumberFormat="1" applyFont="1" applyFill="1" applyBorder="1" applyAlignment="1">
      <alignment horizontal="center" vertical="center" wrapText="1"/>
    </xf>
    <xf numFmtId="0" fontId="34" fillId="8" borderId="13" xfId="0" applyNumberFormat="1" applyFont="1" applyFill="1" applyBorder="1" applyAlignment="1">
      <alignment horizontal="center" vertical="center" wrapText="1"/>
    </xf>
    <xf numFmtId="0" fontId="0" fillId="0" borderId="7" xfId="0" applyBorder="1" applyAlignment="1">
      <alignment horizontal="left" indent="5"/>
    </xf>
    <xf numFmtId="0" fontId="6" fillId="0" borderId="8" xfId="0" applyNumberFormat="1" applyFont="1" applyFill="1" applyBorder="1" applyAlignment="1">
      <alignment horizontal="center" vertical="center"/>
    </xf>
    <xf numFmtId="9" fontId="7" fillId="6" borderId="0" xfId="2" applyFont="1" applyFill="1" applyBorder="1" applyAlignment="1">
      <alignment horizontal="center" vertical="center"/>
    </xf>
    <xf numFmtId="165" fontId="15" fillId="10" borderId="4" xfId="2" applyNumberFormat="1" applyFont="1" applyFill="1" applyBorder="1" applyAlignment="1">
      <alignment horizontal="right" vertical="center" wrapText="1"/>
    </xf>
    <xf numFmtId="164" fontId="0" fillId="15" borderId="0" xfId="1" applyNumberFormat="1" applyFont="1" applyFill="1" applyAlignment="1">
      <alignment horizontal="right"/>
    </xf>
    <xf numFmtId="10" fontId="0" fillId="15" borderId="0" xfId="2" applyNumberFormat="1" applyFont="1" applyFill="1" applyAlignment="1">
      <alignment horizontal="right"/>
    </xf>
    <xf numFmtId="10" fontId="13" fillId="10" borderId="3" xfId="2" applyNumberFormat="1" applyFont="1" applyFill="1" applyBorder="1" applyAlignment="1">
      <alignment horizontal="right" vertical="center" wrapText="1"/>
    </xf>
    <xf numFmtId="10" fontId="7" fillId="6" borderId="0" xfId="2" applyNumberFormat="1" applyFont="1" applyFill="1" applyBorder="1" applyAlignment="1">
      <alignment horizontal="right" vertical="center"/>
    </xf>
    <xf numFmtId="10" fontId="6" fillId="6" borderId="6" xfId="2" applyNumberFormat="1" applyFont="1" applyFill="1" applyBorder="1" applyAlignment="1">
      <alignment horizontal="right"/>
    </xf>
    <xf numFmtId="10" fontId="6" fillId="0" borderId="0" xfId="2" applyNumberFormat="1" applyFont="1" applyFill="1" applyBorder="1" applyAlignment="1">
      <alignment horizontal="right" vertical="center"/>
    </xf>
    <xf numFmtId="165" fontId="6" fillId="0" borderId="6" xfId="2" applyNumberFormat="1" applyFont="1" applyBorder="1" applyAlignment="1">
      <alignment horizontal="right"/>
    </xf>
    <xf numFmtId="164" fontId="6" fillId="0" borderId="0" xfId="1" applyNumberFormat="1" applyFont="1" applyBorder="1" applyAlignment="1">
      <alignment horizontal="right" vertical="center"/>
    </xf>
    <xf numFmtId="9" fontId="15" fillId="10" borderId="0" xfId="2" applyFont="1" applyFill="1" applyBorder="1" applyAlignment="1">
      <alignment horizontal="right" vertical="center" wrapText="1"/>
    </xf>
    <xf numFmtId="164" fontId="14" fillId="10" borderId="0" xfId="1" applyNumberFormat="1" applyFont="1" applyFill="1" applyBorder="1" applyAlignment="1">
      <alignment horizontal="right" vertical="center" wrapText="1"/>
    </xf>
    <xf numFmtId="165" fontId="15" fillId="10" borderId="6" xfId="2" applyNumberFormat="1" applyFont="1" applyFill="1" applyBorder="1" applyAlignment="1">
      <alignment horizontal="right" vertical="center" wrapText="1"/>
    </xf>
    <xf numFmtId="165" fontId="6" fillId="6" borderId="0" xfId="2" applyNumberFormat="1" applyFont="1" applyFill="1" applyBorder="1" applyAlignment="1">
      <alignment horizontal="right" vertical="center"/>
    </xf>
    <xf numFmtId="165" fontId="15" fillId="10" borderId="0" xfId="2" applyNumberFormat="1" applyFont="1" applyFill="1" applyBorder="1" applyAlignment="1">
      <alignment horizontal="right" vertical="center" wrapText="1"/>
    </xf>
    <xf numFmtId="10" fontId="6" fillId="6" borderId="0" xfId="2" applyNumberFormat="1" applyFont="1" applyFill="1" applyBorder="1" applyAlignment="1">
      <alignment horizontal="right" vertical="center"/>
    </xf>
    <xf numFmtId="0" fontId="6" fillId="6" borderId="6" xfId="0" applyFont="1" applyFill="1" applyBorder="1" applyAlignment="1">
      <alignment horizontal="right"/>
    </xf>
    <xf numFmtId="9" fontId="14" fillId="7" borderId="8" xfId="2" applyFont="1" applyFill="1" applyBorder="1" applyAlignment="1">
      <alignment horizontal="right" vertical="center" wrapText="1"/>
    </xf>
    <xf numFmtId="164" fontId="14" fillId="7" borderId="8" xfId="1" applyNumberFormat="1" applyFont="1" applyFill="1" applyBorder="1" applyAlignment="1">
      <alignment horizontal="right" vertical="center" wrapText="1"/>
    </xf>
    <xf numFmtId="0" fontId="0" fillId="15" borderId="0" xfId="0" applyFill="1" applyAlignment="1">
      <alignment horizontal="right"/>
    </xf>
    <xf numFmtId="0" fontId="0" fillId="0" borderId="0" xfId="0" applyAlignment="1">
      <alignment horizontal="right"/>
    </xf>
    <xf numFmtId="0" fontId="18" fillId="8" borderId="5" xfId="0" applyFont="1" applyFill="1" applyBorder="1" applyAlignment="1">
      <alignment horizontal="center" vertical="center"/>
    </xf>
    <xf numFmtId="165" fontId="6" fillId="0" borderId="0" xfId="2" applyNumberFormat="1" applyFont="1" applyBorder="1" applyAlignment="1">
      <alignment horizontal="right"/>
    </xf>
    <xf numFmtId="165" fontId="15" fillId="10" borderId="3" xfId="2" applyNumberFormat="1" applyFont="1" applyFill="1" applyBorder="1" applyAlignment="1">
      <alignment horizontal="right" vertical="center" wrapText="1"/>
    </xf>
    <xf numFmtId="165" fontId="6" fillId="0" borderId="8" xfId="2" applyNumberFormat="1" applyFont="1" applyBorder="1" applyAlignment="1">
      <alignment horizontal="right"/>
    </xf>
    <xf numFmtId="165" fontId="6" fillId="0" borderId="9" xfId="2" applyNumberFormat="1" applyFont="1" applyBorder="1" applyAlignment="1">
      <alignment horizontal="right"/>
    </xf>
    <xf numFmtId="9" fontId="13" fillId="10" borderId="3" xfId="2" applyFont="1" applyFill="1" applyBorder="1" applyAlignment="1">
      <alignment horizontal="center" vertical="center" wrapText="1"/>
    </xf>
    <xf numFmtId="165" fontId="15" fillId="10" borderId="3" xfId="2" applyNumberFormat="1" applyFont="1" applyFill="1" applyBorder="1" applyAlignment="1">
      <alignment horizontal="center" vertical="center" wrapText="1"/>
    </xf>
    <xf numFmtId="10" fontId="6" fillId="0" borderId="8" xfId="2" applyNumberFormat="1" applyFont="1" applyBorder="1" applyAlignment="1">
      <alignment horizontal="center" vertical="center"/>
    </xf>
    <xf numFmtId="10" fontId="6" fillId="0" borderId="9" xfId="2" applyNumberFormat="1" applyFont="1" applyBorder="1"/>
    <xf numFmtId="0" fontId="13" fillId="10" borderId="3" xfId="0" applyFont="1" applyFill="1" applyBorder="1" applyAlignment="1">
      <alignment horizontal="left" vertical="center"/>
    </xf>
    <xf numFmtId="0" fontId="30" fillId="0" borderId="8" xfId="0" applyNumberFormat="1" applyFont="1" applyFill="1" applyBorder="1" applyAlignment="1">
      <alignment horizontal="center" vertical="center"/>
    </xf>
    <xf numFmtId="0" fontId="0" fillId="6" borderId="0" xfId="0" applyFill="1" applyBorder="1"/>
    <xf numFmtId="9" fontId="15" fillId="10" borderId="3" xfId="2" applyFont="1" applyFill="1" applyBorder="1" applyAlignment="1">
      <alignment horizontal="center" vertical="center" wrapText="1"/>
    </xf>
    <xf numFmtId="3" fontId="15" fillId="10" borderId="3" xfId="2" applyNumberFormat="1" applyFont="1" applyFill="1" applyBorder="1" applyAlignment="1">
      <alignment horizontal="center" vertical="center" wrapText="1"/>
    </xf>
    <xf numFmtId="0" fontId="3" fillId="0" borderId="7" xfId="0" applyFont="1" applyFill="1" applyBorder="1" applyAlignment="1">
      <alignment horizontal="left"/>
    </xf>
    <xf numFmtId="166" fontId="6" fillId="0" borderId="8" xfId="0" applyNumberFormat="1" applyFont="1" applyBorder="1"/>
    <xf numFmtId="3" fontId="6" fillId="6" borderId="0" xfId="0" applyNumberFormat="1" applyFont="1" applyFill="1" applyBorder="1"/>
    <xf numFmtId="3" fontId="6" fillId="0" borderId="8" xfId="0" applyNumberFormat="1" applyFont="1" applyFill="1" applyBorder="1" applyAlignment="1">
      <alignment horizontal="right"/>
    </xf>
    <xf numFmtId="10" fontId="6" fillId="6" borderId="0" xfId="2" applyNumberFormat="1" applyFont="1" applyFill="1" applyBorder="1"/>
    <xf numFmtId="10" fontId="6" fillId="0" borderId="0" xfId="2" applyNumberFormat="1" applyFont="1" applyBorder="1"/>
    <xf numFmtId="10" fontId="6" fillId="0" borderId="8" xfId="2" applyNumberFormat="1" applyFont="1" applyBorder="1"/>
    <xf numFmtId="164" fontId="7" fillId="6" borderId="0" xfId="373" applyNumberFormat="1" applyFont="1" applyFill="1" applyBorder="1" applyAlignment="1"/>
    <xf numFmtId="9" fontId="15" fillId="10" borderId="3" xfId="2" applyFont="1" applyFill="1" applyBorder="1" applyAlignment="1">
      <alignment horizontal="right" vertical="center" wrapText="1"/>
    </xf>
    <xf numFmtId="164" fontId="7" fillId="6" borderId="0" xfId="1" applyNumberFormat="1" applyFont="1" applyFill="1" applyBorder="1"/>
    <xf numFmtId="164" fontId="6" fillId="0" borderId="0" xfId="1" applyNumberFormat="1" applyFont="1" applyBorder="1"/>
    <xf numFmtId="164" fontId="7" fillId="6" borderId="0" xfId="1" applyNumberFormat="1" applyFont="1" applyFill="1" applyBorder="1" applyAlignment="1"/>
    <xf numFmtId="164" fontId="6" fillId="6" borderId="0" xfId="1" applyNumberFormat="1" applyFont="1" applyFill="1" applyBorder="1"/>
    <xf numFmtId="43" fontId="12" fillId="8" borderId="0" xfId="1" applyFont="1" applyFill="1" applyBorder="1" applyAlignment="1">
      <alignment horizontal="center" vertical="center" wrapText="1"/>
    </xf>
    <xf numFmtId="165" fontId="6" fillId="6" borderId="6" xfId="2" applyNumberFormat="1" applyFont="1" applyFill="1" applyBorder="1" applyAlignment="1">
      <alignment horizontal="right"/>
    </xf>
    <xf numFmtId="9" fontId="15" fillId="10" borderId="15" xfId="2" applyNumberFormat="1" applyFont="1" applyFill="1" applyBorder="1" applyAlignment="1">
      <alignment horizontal="right" vertical="center" wrapText="1"/>
    </xf>
    <xf numFmtId="164" fontId="35" fillId="15" borderId="0" xfId="1" applyNumberFormat="1" applyFont="1" applyFill="1"/>
    <xf numFmtId="0" fontId="35" fillId="15" borderId="0" xfId="0" applyFont="1" applyFill="1"/>
    <xf numFmtId="164" fontId="35" fillId="15" borderId="0" xfId="0" applyNumberFormat="1" applyFont="1" applyFill="1"/>
    <xf numFmtId="0" fontId="3" fillId="15" borderId="0" xfId="0" applyFont="1" applyFill="1" applyAlignment="1">
      <alignment horizontal="left" indent="1"/>
    </xf>
    <xf numFmtId="0" fontId="0" fillId="15" borderId="0" xfId="0" applyFont="1" applyFill="1" applyAlignment="1">
      <alignment horizontal="left" indent="2"/>
    </xf>
    <xf numFmtId="0" fontId="0" fillId="15" borderId="0" xfId="0" applyFont="1" applyFill="1" applyAlignment="1">
      <alignment horizontal="left" indent="3"/>
    </xf>
    <xf numFmtId="164" fontId="6" fillId="0" borderId="0" xfId="0" applyNumberFormat="1" applyFont="1"/>
    <xf numFmtId="164" fontId="36" fillId="15" borderId="0" xfId="0" applyNumberFormat="1" applyFont="1" applyFill="1"/>
    <xf numFmtId="167" fontId="6" fillId="0" borderId="0" xfId="2" applyNumberFormat="1" applyFont="1" applyBorder="1" applyAlignment="1">
      <alignment horizontal="center" vertical="center"/>
    </xf>
    <xf numFmtId="167" fontId="6" fillId="6" borderId="0" xfId="2" applyNumberFormat="1" applyFont="1" applyFill="1" applyBorder="1" applyAlignment="1">
      <alignment horizontal="center" vertical="center"/>
    </xf>
    <xf numFmtId="167" fontId="7" fillId="0" borderId="0" xfId="2" applyNumberFormat="1" applyFont="1" applyFill="1" applyBorder="1" applyAlignment="1">
      <alignment horizontal="center" vertical="center"/>
    </xf>
    <xf numFmtId="167" fontId="7" fillId="6" borderId="0" xfId="2" applyNumberFormat="1" applyFont="1" applyFill="1" applyBorder="1" applyAlignment="1">
      <alignment horizontal="center" vertical="center"/>
    </xf>
    <xf numFmtId="167" fontId="7" fillId="0" borderId="8" xfId="2" applyNumberFormat="1" applyFont="1" applyFill="1" applyBorder="1" applyAlignment="1">
      <alignment horizontal="center" vertical="center"/>
    </xf>
    <xf numFmtId="0" fontId="3" fillId="0" borderId="5" xfId="0" applyFont="1" applyBorder="1" applyAlignment="1">
      <alignment horizontal="left" indent="4"/>
    </xf>
    <xf numFmtId="43" fontId="6" fillId="6" borderId="0" xfId="1" applyFont="1" applyFill="1" applyBorder="1"/>
    <xf numFmtId="164" fontId="37" fillId="6" borderId="0" xfId="1" applyNumberFormat="1" applyFont="1" applyFill="1" applyBorder="1" applyAlignment="1">
      <alignment horizontal="right" vertical="center"/>
    </xf>
    <xf numFmtId="164" fontId="6" fillId="0" borderId="0" xfId="1" applyNumberFormat="1" applyFont="1" applyFill="1" applyBorder="1" applyAlignment="1">
      <alignment horizontal="right" vertical="center"/>
    </xf>
    <xf numFmtId="164" fontId="6" fillId="6" borderId="0" xfId="1" applyNumberFormat="1" applyFont="1" applyFill="1" applyBorder="1" applyAlignment="1">
      <alignment horizontal="right" vertical="center"/>
    </xf>
    <xf numFmtId="0" fontId="38" fillId="15" borderId="0" xfId="0" applyFont="1" applyFill="1"/>
    <xf numFmtId="43" fontId="0" fillId="15" borderId="0" xfId="1" applyFont="1" applyFill="1"/>
    <xf numFmtId="0" fontId="34" fillId="8" borderId="13"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3" fillId="6" borderId="0" xfId="0" applyFont="1" applyFill="1" applyAlignment="1">
      <alignment horizontal="center" vertical="center"/>
    </xf>
    <xf numFmtId="0" fontId="6" fillId="0" borderId="0" xfId="0" applyFont="1" applyAlignment="1">
      <alignment horizontal="center" vertical="center"/>
    </xf>
    <xf numFmtId="0" fontId="9" fillId="6" borderId="0" xfId="0" applyFont="1" applyFill="1" applyAlignment="1">
      <alignment horizontal="center" vertical="center"/>
    </xf>
    <xf numFmtId="0" fontId="10" fillId="10" borderId="0" xfId="0" applyFont="1" applyFill="1" applyAlignment="1">
      <alignment horizontal="center" vertical="center" wrapText="1"/>
    </xf>
    <xf numFmtId="9" fontId="15" fillId="10" borderId="6" xfId="2" applyFont="1" applyFill="1" applyBorder="1" applyAlignment="1">
      <alignment horizontal="center" vertical="center" wrapText="1"/>
    </xf>
    <xf numFmtId="0" fontId="7" fillId="6" borderId="0" xfId="0" applyFont="1" applyFill="1" applyAlignment="1">
      <alignment horizontal="center" vertical="center"/>
    </xf>
    <xf numFmtId="0" fontId="6" fillId="6" borderId="0" xfId="0" applyFont="1" applyFill="1" applyAlignment="1">
      <alignment horizontal="center" vertical="center"/>
    </xf>
    <xf numFmtId="0" fontId="0" fillId="6" borderId="0" xfId="0" applyFill="1"/>
    <xf numFmtId="3" fontId="6" fillId="6" borderId="0" xfId="0" applyNumberFormat="1" applyFont="1" applyFill="1" applyAlignment="1">
      <alignment horizontal="right"/>
    </xf>
    <xf numFmtId="3" fontId="6" fillId="0" borderId="0" xfId="0" applyNumberFormat="1" applyFont="1" applyAlignment="1">
      <alignment horizontal="right"/>
    </xf>
    <xf numFmtId="0" fontId="6" fillId="0" borderId="0" xfId="0" applyFont="1" applyAlignment="1">
      <alignment horizontal="center"/>
    </xf>
    <xf numFmtId="164" fontId="9" fillId="0" borderId="0" xfId="0" applyNumberFormat="1" applyFont="1"/>
    <xf numFmtId="0" fontId="11" fillId="6" borderId="0" xfId="0" applyFont="1" applyFill="1" applyAlignment="1">
      <alignment horizontal="center" vertical="center"/>
    </xf>
    <xf numFmtId="164" fontId="7" fillId="6" borderId="0" xfId="0" applyNumberFormat="1" applyFont="1" applyFill="1"/>
    <xf numFmtId="164" fontId="9" fillId="6" borderId="0" xfId="0" applyNumberFormat="1" applyFont="1" applyFill="1"/>
    <xf numFmtId="0" fontId="6" fillId="6" borderId="0" xfId="0" applyFont="1" applyFill="1"/>
    <xf numFmtId="164" fontId="8" fillId="0" borderId="0" xfId="0" applyNumberFormat="1" applyFont="1"/>
    <xf numFmtId="0" fontId="6" fillId="6" borderId="0" xfId="0" applyFont="1" applyFill="1" applyAlignment="1">
      <alignment horizontal="center"/>
    </xf>
    <xf numFmtId="0" fontId="6" fillId="6" borderId="6" xfId="0" applyFont="1" applyFill="1" applyBorder="1" applyAlignment="1">
      <alignment horizontal="center"/>
    </xf>
    <xf numFmtId="164" fontId="6" fillId="0" borderId="0" xfId="0" applyNumberFormat="1" applyFont="1" applyAlignment="1">
      <alignment horizontal="right"/>
    </xf>
    <xf numFmtId="0" fontId="10" fillId="7" borderId="8" xfId="0" applyFont="1" applyFill="1" applyBorder="1" applyAlignment="1">
      <alignment horizontal="center" vertical="center" wrapText="1"/>
    </xf>
    <xf numFmtId="9" fontId="14" fillId="7" borderId="9" xfId="2" applyFont="1" applyFill="1" applyBorder="1" applyAlignment="1">
      <alignment horizontal="center" vertical="center" wrapText="1"/>
    </xf>
    <xf numFmtId="164" fontId="14" fillId="10" borderId="3" xfId="1" applyNumberFormat="1" applyFont="1" applyFill="1" applyBorder="1" applyAlignment="1">
      <alignment horizontal="right" vertical="center" wrapText="1"/>
    </xf>
    <xf numFmtId="0" fontId="0" fillId="0" borderId="5" xfId="0" applyFont="1" applyBorder="1" applyAlignment="1">
      <alignment horizontal="left" indent="5"/>
    </xf>
    <xf numFmtId="0" fontId="12" fillId="8" borderId="13" xfId="0" applyNumberFormat="1" applyFont="1" applyFill="1" applyBorder="1" applyAlignment="1">
      <alignment horizontal="center" vertical="center" wrapText="1"/>
    </xf>
    <xf numFmtId="164" fontId="6" fillId="0" borderId="0" xfId="1" applyNumberFormat="1" applyFont="1" applyFill="1" applyBorder="1" applyAlignment="1">
      <alignment horizontal="center" vertical="center"/>
    </xf>
    <xf numFmtId="43" fontId="6" fillId="0" borderId="0" xfId="1" applyFont="1" applyFill="1" applyBorder="1" applyAlignment="1">
      <alignment horizontal="right"/>
    </xf>
    <xf numFmtId="0" fontId="3" fillId="0" borderId="5" xfId="0" applyFont="1" applyFill="1" applyBorder="1" applyAlignment="1">
      <alignment horizontal="left" indent="4"/>
    </xf>
    <xf numFmtId="164" fontId="6" fillId="0" borderId="0" xfId="0" applyNumberFormat="1" applyFont="1" applyFill="1"/>
    <xf numFmtId="164" fontId="6" fillId="0" borderId="8" xfId="1" applyNumberFormat="1" applyFont="1" applyFill="1" applyBorder="1" applyAlignment="1">
      <alignment horizontal="center" vertical="center"/>
    </xf>
    <xf numFmtId="3" fontId="6" fillId="0" borderId="0" xfId="0" applyNumberFormat="1" applyFont="1" applyFill="1" applyBorder="1"/>
    <xf numFmtId="43" fontId="6" fillId="0" borderId="0" xfId="1" applyFont="1" applyFill="1" applyBorder="1"/>
    <xf numFmtId="0" fontId="0" fillId="0" borderId="10" xfId="0" applyBorder="1" applyAlignment="1">
      <alignment horizontal="left" vertical="top" wrapText="1"/>
    </xf>
    <xf numFmtId="0" fontId="0" fillId="0" borderId="12" xfId="0" applyBorder="1" applyAlignment="1">
      <alignment horizontal="left" vertical="top" wrapText="1"/>
    </xf>
    <xf numFmtId="0" fontId="3" fillId="14" borderId="13" xfId="0" applyFont="1" applyFill="1" applyBorder="1" applyAlignment="1">
      <alignment horizontal="left" vertical="center"/>
    </xf>
    <xf numFmtId="0" fontId="3" fillId="14" borderId="15" xfId="0" applyFont="1" applyFill="1" applyBorder="1" applyAlignment="1">
      <alignment horizontal="left"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11" borderId="6" xfId="0" applyFill="1" applyBorder="1" applyAlignment="1">
      <alignment horizontal="left" vertical="center" wrapText="1"/>
    </xf>
    <xf numFmtId="0" fontId="0" fillId="13" borderId="8" xfId="0" applyFill="1" applyBorder="1" applyAlignment="1">
      <alignment horizontal="left" vertical="center" wrapText="1"/>
    </xf>
    <xf numFmtId="0" fontId="0" fillId="13" borderId="9" xfId="0" applyFill="1" applyBorder="1" applyAlignment="1">
      <alignment horizontal="left" vertical="center" wrapText="1"/>
    </xf>
    <xf numFmtId="0" fontId="3" fillId="4" borderId="13" xfId="0" applyFont="1" applyFill="1" applyBorder="1" applyAlignment="1">
      <alignment horizontal="left" vertical="center"/>
    </xf>
    <xf numFmtId="0" fontId="3" fillId="4" borderId="15" xfId="0" applyFont="1" applyFill="1" applyBorder="1" applyAlignment="1">
      <alignment horizontal="left" vertical="center"/>
    </xf>
    <xf numFmtId="0" fontId="3" fillId="4" borderId="14" xfId="0" applyFont="1" applyFill="1" applyBorder="1" applyAlignment="1">
      <alignment horizontal="left"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12" borderId="6" xfId="0" applyFill="1" applyBorder="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3" fillId="14" borderId="14" xfId="0" applyFont="1" applyFill="1" applyBorder="1" applyAlignment="1">
      <alignment horizontal="left" vertical="center"/>
    </xf>
    <xf numFmtId="0" fontId="0" fillId="14" borderId="3" xfId="0" applyFill="1" applyBorder="1" applyAlignment="1">
      <alignment horizontal="left" vertical="center" wrapText="1"/>
    </xf>
    <xf numFmtId="0" fontId="0" fillId="14" borderId="4" xfId="0" applyFill="1" applyBorder="1" applyAlignment="1">
      <alignment horizontal="left" vertical="center" wrapText="1"/>
    </xf>
    <xf numFmtId="0" fontId="0" fillId="5" borderId="6" xfId="0" applyFill="1" applyBorder="1" applyAlignment="1">
      <alignment horizontal="left" vertical="center" wrapText="1"/>
    </xf>
    <xf numFmtId="0" fontId="0" fillId="9" borderId="6" xfId="0" applyFill="1" applyBorder="1" applyAlignment="1">
      <alignment horizontal="left" vertical="center" wrapText="1"/>
    </xf>
    <xf numFmtId="0" fontId="0" fillId="0" borderId="11" xfId="0" applyBorder="1" applyAlignment="1">
      <alignment horizontal="left" vertical="top" wrapText="1"/>
    </xf>
    <xf numFmtId="0" fontId="12" fillId="10" borderId="10" xfId="0" applyNumberFormat="1" applyFont="1" applyFill="1" applyBorder="1" applyAlignment="1">
      <alignment horizontal="center" vertical="center" wrapText="1"/>
    </xf>
    <xf numFmtId="0" fontId="12" fillId="10" borderId="12" xfId="0" applyNumberFormat="1" applyFont="1" applyFill="1" applyBorder="1" applyAlignment="1">
      <alignment horizontal="center" vertical="center" wrapText="1"/>
    </xf>
    <xf numFmtId="10" fontId="4" fillId="8" borderId="13" xfId="1" applyNumberFormat="1" applyFont="1" applyFill="1" applyBorder="1" applyAlignment="1">
      <alignment horizontal="right" vertical="center" wrapText="1"/>
    </xf>
    <xf numFmtId="10" fontId="4" fillId="8" borderId="15" xfId="1" applyNumberFormat="1" applyFont="1" applyFill="1" applyBorder="1" applyAlignment="1">
      <alignment horizontal="right" vertical="center" wrapText="1"/>
    </xf>
    <xf numFmtId="0" fontId="12" fillId="10" borderId="2" xfId="0" applyNumberFormat="1" applyFont="1" applyFill="1" applyBorder="1" applyAlignment="1">
      <alignment horizontal="center" vertical="center" wrapText="1"/>
    </xf>
    <xf numFmtId="0" fontId="12" fillId="10" borderId="4" xfId="0" applyNumberFormat="1" applyFont="1" applyFill="1" applyBorder="1" applyAlignment="1">
      <alignment horizontal="center" vertical="center" wrapText="1"/>
    </xf>
    <xf numFmtId="0" fontId="12" fillId="8" borderId="13" xfId="0" applyNumberFormat="1" applyFont="1" applyFill="1" applyBorder="1" applyAlignment="1">
      <alignment horizontal="center" vertical="center" wrapText="1"/>
    </xf>
    <xf numFmtId="0" fontId="12" fillId="8" borderId="15" xfId="0" applyNumberFormat="1" applyFont="1" applyFill="1" applyBorder="1" applyAlignment="1">
      <alignment horizontal="center" vertical="center" wrapText="1"/>
    </xf>
    <xf numFmtId="0" fontId="4" fillId="8" borderId="4" xfId="0" applyFont="1" applyFill="1" applyBorder="1" applyAlignment="1">
      <alignment horizontal="right" vertical="center" wrapText="1"/>
    </xf>
    <xf numFmtId="0" fontId="4" fillId="8" borderId="6" xfId="0" applyFont="1" applyFill="1" applyBorder="1" applyAlignment="1">
      <alignment horizontal="right" vertical="center" wrapText="1"/>
    </xf>
    <xf numFmtId="164" fontId="4" fillId="8" borderId="13" xfId="1" applyNumberFormat="1" applyFont="1" applyFill="1" applyBorder="1" applyAlignment="1">
      <alignment horizontal="right" vertical="center" wrapText="1"/>
    </xf>
    <xf numFmtId="164" fontId="4" fillId="8" borderId="15" xfId="1" applyNumberFormat="1" applyFont="1" applyFill="1" applyBorder="1" applyAlignment="1">
      <alignment horizontal="right" vertical="center" wrapText="1"/>
    </xf>
    <xf numFmtId="0" fontId="34" fillId="8" borderId="13" xfId="0" applyFont="1" applyFill="1" applyBorder="1" applyAlignment="1">
      <alignment horizontal="center" vertical="center"/>
    </xf>
    <xf numFmtId="0" fontId="34" fillId="8" borderId="15" xfId="0" applyFont="1" applyFill="1" applyBorder="1" applyAlignment="1">
      <alignment horizontal="center" vertical="center"/>
    </xf>
    <xf numFmtId="0" fontId="34" fillId="8" borderId="2" xfId="0" applyNumberFormat="1" applyFont="1" applyFill="1" applyBorder="1" applyAlignment="1">
      <alignment horizontal="center" vertical="center" wrapText="1"/>
    </xf>
    <xf numFmtId="0" fontId="34" fillId="8" borderId="5" xfId="0" applyNumberFormat="1" applyFont="1" applyFill="1" applyBorder="1" applyAlignment="1">
      <alignment horizontal="center" vertical="center" wrapText="1"/>
    </xf>
    <xf numFmtId="0" fontId="34" fillId="8" borderId="4" xfId="0" applyNumberFormat="1" applyFont="1" applyFill="1" applyBorder="1" applyAlignment="1">
      <alignment horizontal="center" vertical="center" wrapText="1"/>
    </xf>
    <xf numFmtId="0" fontId="34" fillId="8" borderId="6" xfId="0" applyNumberFormat="1" applyFont="1" applyFill="1" applyBorder="1" applyAlignment="1">
      <alignment horizontal="center" vertical="center" wrapText="1"/>
    </xf>
    <xf numFmtId="164" fontId="1" fillId="8" borderId="13" xfId="1" applyNumberFormat="1" applyFont="1" applyFill="1" applyBorder="1" applyAlignment="1">
      <alignment horizontal="center" vertical="center" wrapText="1"/>
    </xf>
    <xf numFmtId="164" fontId="1" fillId="8" borderId="15" xfId="1" applyNumberFormat="1" applyFont="1" applyFill="1" applyBorder="1" applyAlignment="1">
      <alignment horizontal="center" vertical="center" wrapText="1"/>
    </xf>
    <xf numFmtId="10" fontId="1" fillId="8" borderId="13" xfId="1" applyNumberFormat="1" applyFont="1" applyFill="1" applyBorder="1" applyAlignment="1">
      <alignment horizontal="center" vertical="center" wrapText="1"/>
    </xf>
    <xf numFmtId="10" fontId="1" fillId="8" borderId="15" xfId="1" applyNumberFormat="1" applyFont="1" applyFill="1" applyBorder="1" applyAlignment="1">
      <alignment horizontal="center" vertical="center" wrapText="1"/>
    </xf>
    <xf numFmtId="0" fontId="34" fillId="10" borderId="2" xfId="0" applyNumberFormat="1" applyFont="1" applyFill="1" applyBorder="1" applyAlignment="1">
      <alignment horizontal="center" vertical="center" wrapText="1"/>
    </xf>
    <xf numFmtId="0" fontId="34" fillId="10" borderId="4" xfId="0" applyNumberFormat="1" applyFont="1" applyFill="1" applyBorder="1" applyAlignment="1">
      <alignment horizontal="center" vertical="center" wrapText="1"/>
    </xf>
    <xf numFmtId="0" fontId="34" fillId="8" borderId="13" xfId="0" applyNumberFormat="1" applyFont="1" applyFill="1" applyBorder="1" applyAlignment="1">
      <alignment horizontal="center" vertical="center" wrapText="1"/>
    </xf>
    <xf numFmtId="0" fontId="34" fillId="8" borderId="15"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23" fillId="15" borderId="8" xfId="0" applyFont="1" applyFill="1" applyBorder="1" applyAlignment="1">
      <alignment horizontal="center" vertical="center"/>
    </xf>
    <xf numFmtId="0" fontId="34" fillId="8" borderId="2" xfId="0" applyFont="1" applyFill="1" applyBorder="1" applyAlignment="1">
      <alignment horizontal="center" vertical="center" wrapText="1"/>
    </xf>
    <xf numFmtId="0" fontId="34" fillId="8" borderId="5" xfId="0" applyFont="1" applyFill="1" applyBorder="1" applyAlignment="1">
      <alignment horizontal="center" vertical="center" wrapText="1"/>
    </xf>
    <xf numFmtId="0" fontId="34" fillId="8" borderId="4" xfId="0" applyFont="1" applyFill="1" applyBorder="1" applyAlignment="1">
      <alignment horizontal="center" vertical="center" wrapText="1"/>
    </xf>
    <xf numFmtId="0" fontId="34" fillId="8" borderId="6" xfId="0" applyFont="1" applyFill="1" applyBorder="1" applyAlignment="1">
      <alignment horizontal="center" vertical="center" wrapText="1"/>
    </xf>
    <xf numFmtId="0" fontId="34" fillId="10" borderId="2" xfId="0" applyFont="1" applyFill="1" applyBorder="1" applyAlignment="1">
      <alignment horizontal="center" vertical="center" wrapText="1"/>
    </xf>
    <xf numFmtId="0" fontId="34" fillId="10" borderId="4" xfId="0" applyFont="1" applyFill="1" applyBorder="1" applyAlignment="1">
      <alignment horizontal="center" vertical="center" wrapText="1"/>
    </xf>
    <xf numFmtId="0" fontId="34" fillId="8" borderId="13" xfId="0" applyFont="1" applyFill="1" applyBorder="1" applyAlignment="1">
      <alignment horizontal="center" vertical="center" wrapText="1"/>
    </xf>
    <xf numFmtId="0" fontId="34" fillId="8" borderId="15" xfId="0" applyFont="1" applyFill="1" applyBorder="1" applyAlignment="1">
      <alignment horizontal="center" vertical="center" wrapText="1"/>
    </xf>
    <xf numFmtId="0" fontId="0" fillId="6" borderId="8" xfId="0" applyFill="1" applyBorder="1" applyAlignment="1">
      <alignment horizontal="center" vertical="center"/>
    </xf>
    <xf numFmtId="0" fontId="41" fillId="15" borderId="0" xfId="0" applyFont="1" applyFill="1" applyAlignment="1">
      <alignment horizontal="left" vertical="center"/>
    </xf>
    <xf numFmtId="166" fontId="6" fillId="0" borderId="0" xfId="0" applyNumberFormat="1" applyFont="1"/>
    <xf numFmtId="164" fontId="6" fillId="6" borderId="0" xfId="0" applyNumberFormat="1" applyFont="1" applyFill="1"/>
    <xf numFmtId="0" fontId="6" fillId="13" borderId="0" xfId="0" applyFont="1" applyFill="1" applyAlignment="1">
      <alignment horizontal="center" vertical="center"/>
    </xf>
    <xf numFmtId="0" fontId="6" fillId="0" borderId="8" xfId="0" applyFont="1" applyBorder="1" applyAlignment="1">
      <alignment horizontal="center" vertical="center"/>
    </xf>
    <xf numFmtId="0" fontId="3" fillId="6" borderId="0" xfId="0" applyFont="1" applyFill="1" applyAlignment="1">
      <alignment horizontal="left"/>
    </xf>
    <xf numFmtId="0" fontId="30" fillId="0" borderId="0" xfId="0" applyFont="1" applyAlignment="1">
      <alignment horizontal="center" vertical="center"/>
    </xf>
    <xf numFmtId="0" fontId="6" fillId="5" borderId="0" xfId="0" applyFont="1" applyFill="1" applyAlignment="1">
      <alignment horizontal="center" vertical="center"/>
    </xf>
    <xf numFmtId="0" fontId="5" fillId="6" borderId="0" xfId="0" applyFont="1" applyFill="1" applyAlignment="1">
      <alignment horizontal="left" indent="3"/>
    </xf>
    <xf numFmtId="0" fontId="27" fillId="16" borderId="0" xfId="0" applyFont="1" applyFill="1" applyAlignment="1">
      <alignment horizontal="center" vertical="center"/>
    </xf>
    <xf numFmtId="0" fontId="6" fillId="5" borderId="8" xfId="0" applyFont="1" applyFill="1" applyBorder="1" applyAlignment="1">
      <alignment horizontal="center" vertical="center"/>
    </xf>
    <xf numFmtId="0" fontId="12" fillId="10" borderId="11" xfId="0" applyNumberFormat="1" applyFont="1" applyFill="1" applyBorder="1" applyAlignment="1">
      <alignment horizontal="center" vertical="center" wrapText="1"/>
    </xf>
    <xf numFmtId="0" fontId="27" fillId="0" borderId="0" xfId="0" applyFont="1" applyAlignment="1">
      <alignment horizontal="center" vertical="center"/>
    </xf>
    <xf numFmtId="10" fontId="6" fillId="6" borderId="0" xfId="2" applyNumberFormat="1" applyFont="1" applyFill="1" applyBorder="1" applyAlignment="1">
      <alignment horizontal="center"/>
    </xf>
    <xf numFmtId="0" fontId="0" fillId="0" borderId="0" xfId="0" applyAlignment="1">
      <alignment horizontal="center"/>
    </xf>
    <xf numFmtId="10" fontId="6" fillId="6" borderId="6" xfId="2" applyNumberFormat="1" applyFont="1" applyFill="1" applyBorder="1" applyAlignment="1">
      <alignment horizontal="center"/>
    </xf>
    <xf numFmtId="10" fontId="6" fillId="0" borderId="0" xfId="2" applyNumberFormat="1" applyFont="1" applyBorder="1" applyAlignment="1">
      <alignment horizontal="center"/>
    </xf>
    <xf numFmtId="10" fontId="6" fillId="0" borderId="6" xfId="2" applyNumberFormat="1" applyFont="1" applyBorder="1" applyAlignment="1">
      <alignment horizontal="center"/>
    </xf>
    <xf numFmtId="10" fontId="6" fillId="0" borderId="8" xfId="2" applyNumberFormat="1" applyFont="1" applyBorder="1" applyAlignment="1">
      <alignment horizontal="center"/>
    </xf>
    <xf numFmtId="10" fontId="6" fillId="0" borderId="9" xfId="2" applyNumberFormat="1" applyFont="1" applyBorder="1" applyAlignment="1">
      <alignment horizontal="center"/>
    </xf>
    <xf numFmtId="0" fontId="40" fillId="19" borderId="0" xfId="0" applyFont="1" applyFill="1"/>
    <xf numFmtId="0" fontId="43" fillId="20" borderId="16" xfId="0" applyFont="1" applyFill="1" applyBorder="1" applyAlignment="1">
      <alignment horizontal="left" vertical="center"/>
    </xf>
    <xf numFmtId="0" fontId="44" fillId="20" borderId="0" xfId="0" applyFont="1" applyFill="1" applyAlignment="1">
      <alignment horizontal="center" vertical="center" wrapText="1"/>
    </xf>
    <xf numFmtId="9" fontId="45" fillId="20" borderId="0" xfId="0" applyNumberFormat="1" applyFont="1" applyFill="1" applyAlignment="1">
      <alignment horizontal="right" vertical="center" wrapText="1"/>
    </xf>
    <xf numFmtId="3" fontId="46" fillId="20" borderId="0" xfId="0" applyNumberFormat="1" applyFont="1" applyFill="1" applyAlignment="1">
      <alignment horizontal="right" vertical="center" wrapText="1"/>
    </xf>
    <xf numFmtId="165" fontId="45" fillId="20" borderId="0" xfId="0" applyNumberFormat="1" applyFont="1" applyFill="1" applyAlignment="1">
      <alignment horizontal="right" vertical="center" wrapText="1"/>
    </xf>
    <xf numFmtId="165" fontId="45" fillId="20" borderId="17" xfId="0" applyNumberFormat="1" applyFont="1" applyFill="1" applyBorder="1" applyAlignment="1">
      <alignment horizontal="right" vertical="center" wrapText="1"/>
    </xf>
    <xf numFmtId="172" fontId="47" fillId="19" borderId="0" xfId="0" applyNumberFormat="1" applyFont="1" applyFill="1"/>
    <xf numFmtId="0" fontId="48" fillId="21" borderId="16" xfId="0" applyFont="1" applyFill="1" applyBorder="1" applyAlignment="1">
      <alignment horizontal="left"/>
    </xf>
    <xf numFmtId="0" fontId="49" fillId="21" borderId="0" xfId="0" applyFont="1" applyFill="1" applyAlignment="1">
      <alignment horizontal="center"/>
    </xf>
    <xf numFmtId="9" fontId="49" fillId="21" borderId="17" xfId="0" applyNumberFormat="1" applyFont="1" applyFill="1" applyBorder="1" applyAlignment="1">
      <alignment horizontal="right"/>
    </xf>
    <xf numFmtId="3" fontId="49" fillId="21" borderId="0" xfId="0" applyNumberFormat="1" applyFont="1" applyFill="1" applyAlignment="1">
      <alignment horizontal="right"/>
    </xf>
    <xf numFmtId="0" fontId="49" fillId="21" borderId="17" xfId="0" applyFont="1" applyFill="1" applyBorder="1" applyAlignment="1">
      <alignment horizontal="right"/>
    </xf>
    <xf numFmtId="0" fontId="40" fillId="0" borderId="16" xfId="0" applyFont="1" applyBorder="1" applyAlignment="1">
      <alignment horizontal="left" indent="1"/>
    </xf>
    <xf numFmtId="0" fontId="49" fillId="0" borderId="0" xfId="0" applyFont="1" applyAlignment="1">
      <alignment horizontal="center"/>
    </xf>
    <xf numFmtId="10" fontId="49" fillId="0" borderId="0" xfId="0" applyNumberFormat="1" applyFont="1" applyAlignment="1">
      <alignment horizontal="right" vertical="center"/>
    </xf>
    <xf numFmtId="165" fontId="49" fillId="0" borderId="17" xfId="0" applyNumberFormat="1" applyFont="1" applyBorder="1" applyAlignment="1">
      <alignment horizontal="right"/>
    </xf>
    <xf numFmtId="0" fontId="48" fillId="0" borderId="16" xfId="0" applyFont="1" applyBorder="1" applyAlignment="1">
      <alignment horizontal="left"/>
    </xf>
    <xf numFmtId="3" fontId="50" fillId="0" borderId="0" xfId="0" applyNumberFormat="1" applyFont="1"/>
    <xf numFmtId="10" fontId="49" fillId="0" borderId="0" xfId="0" applyNumberFormat="1" applyFont="1"/>
    <xf numFmtId="10" fontId="49" fillId="0" borderId="17" xfId="0" applyNumberFormat="1" applyFont="1" applyBorder="1"/>
    <xf numFmtId="0" fontId="52" fillId="0" borderId="0" xfId="0" applyFont="1" applyAlignment="1">
      <alignment horizontal="right"/>
    </xf>
    <xf numFmtId="3" fontId="40" fillId="19" borderId="0" xfId="0" applyNumberFormat="1" applyFont="1" applyFill="1"/>
    <xf numFmtId="11" fontId="52" fillId="0" borderId="0" xfId="0" applyNumberFormat="1" applyFont="1" applyAlignment="1">
      <alignment horizontal="right"/>
    </xf>
    <xf numFmtId="0" fontId="40" fillId="0" borderId="16" xfId="0" applyFont="1" applyBorder="1" applyAlignment="1">
      <alignment horizontal="left"/>
    </xf>
    <xf numFmtId="3" fontId="40" fillId="0" borderId="0" xfId="0" applyNumberFormat="1" applyFont="1"/>
    <xf numFmtId="0" fontId="40" fillId="0" borderId="0" xfId="0" applyFont="1"/>
    <xf numFmtId="0" fontId="43" fillId="22" borderId="18" xfId="0" applyFont="1" applyFill="1" applyBorder="1" applyAlignment="1">
      <alignment horizontal="left" vertical="center"/>
    </xf>
    <xf numFmtId="0" fontId="44" fillId="22" borderId="19" xfId="0" applyFont="1" applyFill="1" applyBorder="1" applyAlignment="1">
      <alignment horizontal="center" vertical="center" wrapText="1"/>
    </xf>
    <xf numFmtId="9" fontId="46" fillId="22" borderId="19" xfId="0" applyNumberFormat="1" applyFont="1" applyFill="1" applyBorder="1" applyAlignment="1">
      <alignment horizontal="right" vertical="center" wrapText="1"/>
    </xf>
    <xf numFmtId="3" fontId="46" fillId="22" borderId="19" xfId="0" applyNumberFormat="1" applyFont="1" applyFill="1" applyBorder="1" applyAlignment="1">
      <alignment horizontal="right" vertical="center" wrapText="1"/>
    </xf>
    <xf numFmtId="9" fontId="46" fillId="22" borderId="19" xfId="0" applyNumberFormat="1" applyFont="1" applyFill="1" applyBorder="1" applyAlignment="1">
      <alignment horizontal="center" vertical="center" wrapText="1"/>
    </xf>
    <xf numFmtId="0" fontId="50" fillId="0" borderId="0" xfId="0" applyFont="1"/>
    <xf numFmtId="0" fontId="43" fillId="20" borderId="20" xfId="0" applyFont="1" applyFill="1" applyBorder="1" applyAlignment="1">
      <alignment horizontal="left" vertical="center"/>
    </xf>
    <xf numFmtId="0" fontId="43" fillId="20" borderId="21" xfId="0" applyFont="1" applyFill="1" applyBorder="1" applyAlignment="1">
      <alignment horizontal="left" vertical="center"/>
    </xf>
    <xf numFmtId="173" fontId="45" fillId="20" borderId="21" xfId="0" applyNumberFormat="1" applyFont="1" applyFill="1" applyBorder="1" applyAlignment="1">
      <alignment vertical="center" wrapText="1"/>
    </xf>
    <xf numFmtId="9" fontId="45" fillId="20" borderId="21" xfId="0" applyNumberFormat="1" applyFont="1" applyFill="1" applyBorder="1" applyAlignment="1">
      <alignment horizontal="center" vertical="center" wrapText="1"/>
    </xf>
    <xf numFmtId="172" fontId="46" fillId="20" borderId="21" xfId="0" applyNumberFormat="1" applyFont="1" applyFill="1" applyBorder="1" applyAlignment="1">
      <alignment horizontal="center" vertical="center" wrapText="1"/>
    </xf>
    <xf numFmtId="165" fontId="45" fillId="20" borderId="21" xfId="0" applyNumberFormat="1" applyFont="1" applyFill="1" applyBorder="1" applyAlignment="1">
      <alignment horizontal="center" vertical="center" wrapText="1"/>
    </xf>
    <xf numFmtId="165" fontId="45" fillId="20" borderId="22" xfId="0" applyNumberFormat="1" applyFont="1" applyFill="1" applyBorder="1" applyAlignment="1">
      <alignment horizontal="center" vertical="center" wrapText="1"/>
    </xf>
    <xf numFmtId="0" fontId="48" fillId="21" borderId="0" xfId="0" applyFont="1" applyFill="1" applyAlignment="1">
      <alignment horizontal="left"/>
    </xf>
    <xf numFmtId="173" fontId="49" fillId="21" borderId="0" xfId="0" applyNumberFormat="1" applyFont="1" applyFill="1" applyAlignment="1">
      <alignment vertical="center"/>
    </xf>
    <xf numFmtId="10" fontId="49" fillId="21" borderId="0" xfId="0" applyNumberFormat="1" applyFont="1" applyFill="1" applyAlignment="1">
      <alignment horizontal="center" vertical="center"/>
    </xf>
    <xf numFmtId="172" fontId="49" fillId="21" borderId="0" xfId="0" applyNumberFormat="1" applyFont="1" applyFill="1"/>
    <xf numFmtId="9" fontId="49" fillId="21" borderId="0" xfId="0" applyNumberFormat="1" applyFont="1" applyFill="1"/>
    <xf numFmtId="0" fontId="49" fillId="21" borderId="17" xfId="0" applyFont="1" applyFill="1" applyBorder="1"/>
    <xf numFmtId="0" fontId="49" fillId="0" borderId="0" xfId="0" applyFont="1" applyAlignment="1">
      <alignment horizontal="center" vertical="center"/>
    </xf>
    <xf numFmtId="0" fontId="48" fillId="0" borderId="18" xfId="0" applyFont="1" applyBorder="1" applyAlignment="1">
      <alignment horizontal="left"/>
    </xf>
    <xf numFmtId="0" fontId="49" fillId="0" borderId="19" xfId="0" applyFont="1" applyBorder="1" applyAlignment="1">
      <alignment horizontal="center" vertical="center"/>
    </xf>
    <xf numFmtId="0" fontId="43" fillId="22" borderId="19" xfId="0" applyFont="1" applyFill="1" applyBorder="1" applyAlignment="1">
      <alignment horizontal="left" vertical="center"/>
    </xf>
    <xf numFmtId="173" fontId="46" fillId="22" borderId="19" xfId="0" applyNumberFormat="1" applyFont="1" applyFill="1" applyBorder="1" applyAlignment="1">
      <alignment vertical="center" wrapText="1"/>
    </xf>
    <xf numFmtId="172" fontId="46" fillId="22" borderId="19" xfId="0" applyNumberFormat="1" applyFont="1" applyFill="1" applyBorder="1" applyAlignment="1">
      <alignment horizontal="center" vertical="center" wrapText="1"/>
    </xf>
    <xf numFmtId="0" fontId="40" fillId="0" borderId="16" xfId="0" applyFont="1" applyBorder="1" applyAlignment="1">
      <alignment horizontal="left" indent="2"/>
    </xf>
    <xf numFmtId="0" fontId="18" fillId="8" borderId="0" xfId="0" applyFont="1" applyFill="1" applyAlignment="1">
      <alignment horizontal="center" vertical="center"/>
    </xf>
    <xf numFmtId="164" fontId="29" fillId="17" borderId="0" xfId="0" applyNumberFormat="1" applyFont="1" applyFill="1" applyAlignment="1">
      <alignment horizontal="center" vertical="center" wrapText="1"/>
    </xf>
    <xf numFmtId="164" fontId="7" fillId="18" borderId="0" xfId="0" applyNumberFormat="1" applyFont="1" applyFill="1"/>
    <xf numFmtId="164" fontId="6" fillId="18" borderId="0" xfId="0" applyNumberFormat="1" applyFont="1" applyFill="1"/>
    <xf numFmtId="164" fontId="7" fillId="0" borderId="0" xfId="0" applyNumberFormat="1" applyFont="1"/>
    <xf numFmtId="164" fontId="7" fillId="6" borderId="0" xfId="0" applyNumberFormat="1" applyFont="1" applyFill="1" applyAlignment="1">
      <alignment horizontal="right" vertical="center"/>
    </xf>
    <xf numFmtId="167" fontId="53" fillId="0" borderId="0" xfId="2" applyNumberFormat="1" applyFont="1" applyBorder="1" applyAlignment="1">
      <alignment horizontal="center" vertical="center"/>
    </xf>
  </cellXfs>
  <cellStyles count="479">
    <cellStyle name="Hiperlink" xfId="3" builtinId="8" hidden="1"/>
    <cellStyle name="Hiperlink" xfId="5" builtinId="8" hidden="1"/>
    <cellStyle name="Hiperlink" xfId="7" builtinId="8" hidden="1"/>
    <cellStyle name="Hiperlink" xfId="9" builtinId="8" hidden="1"/>
    <cellStyle name="Hiperlink" xfId="11" builtinId="8" hidden="1"/>
    <cellStyle name="Hiperlink" xfId="13" builtinId="8" hidden="1"/>
    <cellStyle name="Hiperlink" xfId="15" builtinId="8" hidden="1"/>
    <cellStyle name="Hiperlink" xfId="17" builtinId="8" hidden="1"/>
    <cellStyle name="Hiperlink" xfId="19" builtinId="8" hidden="1"/>
    <cellStyle name="Hiperlink" xfId="21" builtinId="8" hidden="1"/>
    <cellStyle name="Hiperlink" xfId="23" builtinId="8" hidden="1"/>
    <cellStyle name="Hiperlink" xfId="25" builtinId="8" hidden="1"/>
    <cellStyle name="Hiperlink" xfId="27" builtinId="8" hidden="1"/>
    <cellStyle name="Hiperlink" xfId="29" builtinId="8" hidden="1"/>
    <cellStyle name="Hiperlink" xfId="31" builtinId="8" hidden="1"/>
    <cellStyle name="Hiperlink" xfId="33" builtinId="8" hidden="1"/>
    <cellStyle name="Hiperlink" xfId="35" builtinId="8" hidden="1"/>
    <cellStyle name="Hiperlink" xfId="37" builtinId="8" hidden="1"/>
    <cellStyle name="Hiperlink" xfId="39" builtinId="8" hidden="1"/>
    <cellStyle name="Hiperlink" xfId="41" builtinId="8" hidden="1"/>
    <cellStyle name="Hiperlink" xfId="43" builtinId="8" hidden="1"/>
    <cellStyle name="Hiperlink" xfId="45" builtinId="8" hidden="1"/>
    <cellStyle name="Hiperlink" xfId="47" builtinId="8" hidden="1"/>
    <cellStyle name="Hiperlink" xfId="49" builtinId="8" hidden="1"/>
    <cellStyle name="Hiperlink" xfId="51" builtinId="8" hidden="1"/>
    <cellStyle name="Hiperlink" xfId="53" builtinId="8" hidden="1"/>
    <cellStyle name="Hiperlink" xfId="55" builtinId="8" hidden="1"/>
    <cellStyle name="Hiperlink" xfId="57" builtinId="8" hidden="1"/>
    <cellStyle name="Hiperlink" xfId="59" builtinId="8" hidden="1"/>
    <cellStyle name="Hiperlink" xfId="61" builtinId="8" hidden="1"/>
    <cellStyle name="Hiperlink" xfId="63" builtinId="8" hidden="1"/>
    <cellStyle name="Hiperlink" xfId="65" builtinId="8" hidden="1"/>
    <cellStyle name="Hiperlink" xfId="67" builtinId="8" hidden="1"/>
    <cellStyle name="Hiperlink" xfId="69" builtinId="8" hidden="1"/>
    <cellStyle name="Hiperlink" xfId="71" builtinId="8" hidden="1"/>
    <cellStyle name="Hiperlink" xfId="73" builtinId="8" hidden="1"/>
    <cellStyle name="Hiperlink" xfId="75" builtinId="8" hidden="1"/>
    <cellStyle name="Hiperlink" xfId="77" builtinId="8" hidden="1"/>
    <cellStyle name="Hiperlink" xfId="79" builtinId="8" hidden="1"/>
    <cellStyle name="Hiperlink" xfId="81" builtinId="8" hidden="1"/>
    <cellStyle name="Hiperlink" xfId="83" builtinId="8" hidden="1"/>
    <cellStyle name="Hiperlink" xfId="85" builtinId="8" hidden="1"/>
    <cellStyle name="Hiperlink" xfId="87" builtinId="8" hidden="1"/>
    <cellStyle name="Hiperlink" xfId="89" builtinId="8" hidden="1"/>
    <cellStyle name="Hiperlink" xfId="91" builtinId="8" hidden="1"/>
    <cellStyle name="Hiperlink" xfId="93" builtinId="8" hidden="1"/>
    <cellStyle name="Hiperlink" xfId="95" builtinId="8" hidden="1"/>
    <cellStyle name="Hiperlink" xfId="97" builtinId="8" hidden="1"/>
    <cellStyle name="Hiperlink" xfId="99" builtinId="8" hidden="1"/>
    <cellStyle name="Hiperlink" xfId="101" builtinId="8" hidden="1"/>
    <cellStyle name="Hiperlink" xfId="103" builtinId="8" hidden="1"/>
    <cellStyle name="Hiperlink" xfId="105" builtinId="8" hidden="1"/>
    <cellStyle name="Hiperlink" xfId="107" builtinId="8" hidden="1"/>
    <cellStyle name="Hiperlink" xfId="109" builtinId="8" hidden="1"/>
    <cellStyle name="Hiperlink" xfId="111" builtinId="8" hidden="1"/>
    <cellStyle name="Hiperlink" xfId="113" builtinId="8" hidden="1"/>
    <cellStyle name="Hiperlink" xfId="115" builtinId="8" hidden="1"/>
    <cellStyle name="Hiperlink" xfId="117" builtinId="8" hidden="1"/>
    <cellStyle name="Hiperlink" xfId="119" builtinId="8" hidden="1"/>
    <cellStyle name="Hiperlink" xfId="121" builtinId="8" hidden="1"/>
    <cellStyle name="Hiperlink" xfId="123" builtinId="8" hidden="1"/>
    <cellStyle name="Hiperlink" xfId="125" builtinId="8" hidden="1"/>
    <cellStyle name="Hiperlink" xfId="127" builtinId="8" hidden="1"/>
    <cellStyle name="Hiperlink" xfId="129" builtinId="8" hidden="1"/>
    <cellStyle name="Hiperlink" xfId="131" builtinId="8" hidden="1"/>
    <cellStyle name="Hiperlink" xfId="133" builtinId="8" hidden="1"/>
    <cellStyle name="Hiperlink" xfId="135" builtinId="8" hidden="1"/>
    <cellStyle name="Hiperlink" xfId="137" builtinId="8" hidden="1"/>
    <cellStyle name="Hiperlink" xfId="139" builtinId="8" hidden="1"/>
    <cellStyle name="Hiperlink" xfId="141" builtinId="8" hidden="1"/>
    <cellStyle name="Hiperlink" xfId="143" builtinId="8" hidden="1"/>
    <cellStyle name="Hiperlink" xfId="145" builtinId="8" hidden="1"/>
    <cellStyle name="Hiperlink" xfId="147" builtinId="8" hidden="1"/>
    <cellStyle name="Hiperlink" xfId="149" builtinId="8" hidden="1"/>
    <cellStyle name="Hiperlink" xfId="151" builtinId="8" hidden="1"/>
    <cellStyle name="Hiperlink" xfId="153" builtinId="8" hidden="1"/>
    <cellStyle name="Hiperlink" xfId="155" builtinId="8" hidden="1"/>
    <cellStyle name="Hiperlink" xfId="157" builtinId="8" hidden="1"/>
    <cellStyle name="Hiperlink" xfId="159" builtinId="8" hidden="1"/>
    <cellStyle name="Hiperlink" xfId="161" builtinId="8" hidden="1"/>
    <cellStyle name="Hiperlink" xfId="163" builtinId="8" hidden="1"/>
    <cellStyle name="Hiperlink" xfId="165" builtinId="8" hidden="1"/>
    <cellStyle name="Hiperlink" xfId="167" builtinId="8" hidden="1"/>
    <cellStyle name="Hiperlink" xfId="169" builtinId="8" hidden="1"/>
    <cellStyle name="Hiperlink" xfId="171" builtinId="8" hidden="1"/>
    <cellStyle name="Hiperlink" xfId="173" builtinId="8" hidden="1"/>
    <cellStyle name="Hiperlink" xfId="175" builtinId="8" hidden="1"/>
    <cellStyle name="Hiperlink" xfId="177" builtinId="8" hidden="1"/>
    <cellStyle name="Hiperlink" xfId="179" builtinId="8" hidden="1"/>
    <cellStyle name="Hiperlink" xfId="181" builtinId="8" hidden="1"/>
    <cellStyle name="Hiperlink" xfId="183" builtinId="8" hidden="1"/>
    <cellStyle name="Hiperlink" xfId="185" builtinId="8" hidden="1"/>
    <cellStyle name="Hiperlink" xfId="187" builtinId="8" hidden="1"/>
    <cellStyle name="Hiperlink" xfId="189" builtinId="8" hidden="1"/>
    <cellStyle name="Hiperlink" xfId="191" builtinId="8" hidden="1"/>
    <cellStyle name="Hiperlink" xfId="193" builtinId="8" hidden="1"/>
    <cellStyle name="Hiperlink" xfId="195" builtinId="8" hidden="1"/>
    <cellStyle name="Hiperlink" xfId="197" builtinId="8" hidden="1"/>
    <cellStyle name="Hiperlink" xfId="199" builtinId="8" hidden="1"/>
    <cellStyle name="Hiperlink" xfId="201" builtinId="8" hidden="1"/>
    <cellStyle name="Hiperlink" xfId="203" builtinId="8" hidden="1"/>
    <cellStyle name="Hiperlink" xfId="205" builtinId="8" hidden="1"/>
    <cellStyle name="Hiperlink" xfId="207" builtinId="8" hidden="1"/>
    <cellStyle name="Hiperlink" xfId="209" builtinId="8" hidden="1"/>
    <cellStyle name="Hiperlink" xfId="211" builtinId="8" hidden="1"/>
    <cellStyle name="Hiperlink" xfId="213" builtinId="8" hidden="1"/>
    <cellStyle name="Hiperlink" xfId="215" builtinId="8" hidden="1"/>
    <cellStyle name="Hiperlink" xfId="217" builtinId="8" hidden="1"/>
    <cellStyle name="Hiperlink" xfId="219" builtinId="8" hidden="1"/>
    <cellStyle name="Hiperlink" xfId="221" builtinId="8" hidden="1"/>
    <cellStyle name="Hiperlink" xfId="223" builtinId="8" hidden="1"/>
    <cellStyle name="Hiperlink" xfId="225" builtinId="8" hidden="1"/>
    <cellStyle name="Hiperlink" xfId="227" builtinId="8" hidden="1"/>
    <cellStyle name="Hiperlink" xfId="229" builtinId="8" hidden="1"/>
    <cellStyle name="Hiperlink" xfId="231" builtinId="8" hidden="1"/>
    <cellStyle name="Hiperlink" xfId="233" builtinId="8" hidden="1"/>
    <cellStyle name="Hiperlink" xfId="235" builtinId="8" hidden="1"/>
    <cellStyle name="Hiperlink" xfId="237" builtinId="8" hidden="1"/>
    <cellStyle name="Hiperlink" xfId="239" builtinId="8" hidden="1"/>
    <cellStyle name="Hiperlink" xfId="241" builtinId="8" hidden="1"/>
    <cellStyle name="Hiperlink" xfId="243" builtinId="8" hidden="1"/>
    <cellStyle name="Hiperlink" xfId="245" builtinId="8" hidden="1"/>
    <cellStyle name="Hiperlink" xfId="247" builtinId="8" hidden="1"/>
    <cellStyle name="Hiperlink" xfId="249" builtinId="8" hidden="1"/>
    <cellStyle name="Hiperlink" xfId="251" builtinId="8" hidden="1"/>
    <cellStyle name="Hiperlink" xfId="253" builtinId="8" hidden="1"/>
    <cellStyle name="Hiperlink" xfId="255" builtinId="8" hidden="1"/>
    <cellStyle name="Hiperlink" xfId="257" builtinId="8" hidden="1"/>
    <cellStyle name="Hiperlink" xfId="259" builtinId="8" hidden="1"/>
    <cellStyle name="Hiperlink" xfId="261" builtinId="8" hidden="1"/>
    <cellStyle name="Hiperlink" xfId="263" builtinId="8" hidden="1"/>
    <cellStyle name="Hiperlink" xfId="265" builtinId="8" hidden="1"/>
    <cellStyle name="Hiperlink" xfId="267" builtinId="8" hidden="1"/>
    <cellStyle name="Hiperlink" xfId="269" builtinId="8" hidden="1"/>
    <cellStyle name="Hiperlink" xfId="271" builtinId="8" hidden="1"/>
    <cellStyle name="Hiperlink" xfId="273" builtinId="8" hidden="1"/>
    <cellStyle name="Hiperlink" xfId="275" builtinId="8" hidden="1"/>
    <cellStyle name="Hiperlink" xfId="277" builtinId="8" hidden="1"/>
    <cellStyle name="Hiperlink" xfId="279" builtinId="8" hidden="1"/>
    <cellStyle name="Hiperlink" xfId="281" builtinId="8" hidden="1"/>
    <cellStyle name="Hiperlink" xfId="283" builtinId="8" hidden="1"/>
    <cellStyle name="Hiperlink" xfId="285" builtinId="8" hidden="1"/>
    <cellStyle name="Hiperlink" xfId="287" builtinId="8" hidden="1"/>
    <cellStyle name="Hiperlink" xfId="289" builtinId="8" hidden="1"/>
    <cellStyle name="Hiperlink" xfId="291" builtinId="8" hidden="1"/>
    <cellStyle name="Hiperlink" xfId="293" builtinId="8" hidden="1"/>
    <cellStyle name="Hiperlink" xfId="295" builtinId="8" hidden="1"/>
    <cellStyle name="Hiperlink" xfId="297" builtinId="8" hidden="1"/>
    <cellStyle name="Hiperlink" xfId="299" builtinId="8" hidden="1"/>
    <cellStyle name="Hiperlink" xfId="301" builtinId="8" hidden="1"/>
    <cellStyle name="Hiperlink" xfId="303" builtinId="8" hidden="1"/>
    <cellStyle name="Hiperlink" xfId="305" builtinId="8" hidden="1"/>
    <cellStyle name="Hiperlink" xfId="307" builtinId="8" hidden="1"/>
    <cellStyle name="Hiperlink" xfId="309" builtinId="8" hidden="1"/>
    <cellStyle name="Hiperlink" xfId="311" builtinId="8" hidden="1"/>
    <cellStyle name="Hiperlink" xfId="313" builtinId="8" hidden="1"/>
    <cellStyle name="Hiperlink" xfId="315" builtinId="8" hidden="1"/>
    <cellStyle name="Hiperlink" xfId="317" builtinId="8" hidden="1"/>
    <cellStyle name="Hiperlink" xfId="319" builtinId="8" hidden="1"/>
    <cellStyle name="Hiperlink" xfId="321" builtinId="8" hidden="1"/>
    <cellStyle name="Hiperlink" xfId="323" builtinId="8" hidden="1"/>
    <cellStyle name="Hiperlink" xfId="325" builtinId="8" hidden="1"/>
    <cellStyle name="Hiperlink" xfId="327" builtinId="8" hidden="1"/>
    <cellStyle name="Hiperlink" xfId="329" builtinId="8" hidden="1"/>
    <cellStyle name="Hiperlink" xfId="331" builtinId="8" hidden="1"/>
    <cellStyle name="Hiperlink" xfId="333" builtinId="8" hidden="1"/>
    <cellStyle name="Hiperlink" xfId="335" builtinId="8" hidden="1"/>
    <cellStyle name="Hiperlink" xfId="337" builtinId="8" hidden="1"/>
    <cellStyle name="Hiperlink" xfId="339" builtinId="8" hidden="1"/>
    <cellStyle name="Hiperlink" xfId="341" builtinId="8" hidden="1"/>
    <cellStyle name="Hiperlink" xfId="343" builtinId="8" hidden="1"/>
    <cellStyle name="Hiperlink" xfId="345" builtinId="8" hidden="1"/>
    <cellStyle name="Hiperlink" xfId="347" builtinId="8" hidden="1"/>
    <cellStyle name="Hiperlink" xfId="349" builtinId="8" hidden="1"/>
    <cellStyle name="Hiperlink" xfId="351" builtinId="8" hidden="1"/>
    <cellStyle name="Hiperlink" xfId="353" builtinId="8" hidden="1"/>
    <cellStyle name="Hiperlink" xfId="355" builtinId="8" hidden="1"/>
    <cellStyle name="Hiperlink" xfId="357" builtinId="8" hidden="1"/>
    <cellStyle name="Hiperlink" xfId="359" builtinId="8" hidden="1"/>
    <cellStyle name="Hiperlink" xfId="361" builtinId="8" hidden="1"/>
    <cellStyle name="Hiperlink" xfId="363" builtinId="8" hidden="1"/>
    <cellStyle name="Hiperlink" xfId="365" builtinId="8" hidden="1"/>
    <cellStyle name="Hiperlink" xfId="367" builtinId="8" hidden="1"/>
    <cellStyle name="Hiperlink" xfId="369" builtinId="8" hidden="1"/>
    <cellStyle name="Hiperlink" xfId="371" builtinId="8" hidden="1"/>
    <cellStyle name="Hiperlink" xfId="375" builtinId="8" hidden="1"/>
    <cellStyle name="Hiperlink" xfId="377" builtinId="8" hidden="1"/>
    <cellStyle name="Hiperlink" xfId="379" builtinId="8" hidden="1"/>
    <cellStyle name="Hiperlink" xfId="381" builtinId="8" hidden="1"/>
    <cellStyle name="Hiperlink" xfId="383" builtinId="8" hidden="1"/>
    <cellStyle name="Hiperlink" xfId="385" builtinId="8" hidden="1"/>
    <cellStyle name="Hiperlink" xfId="387" builtinId="8" hidden="1"/>
    <cellStyle name="Hiperlink" xfId="389" builtinId="8" hidden="1"/>
    <cellStyle name="Hiperlink" xfId="391" builtinId="8" hidden="1"/>
    <cellStyle name="Hiperlink" xfId="393" builtinId="8" hidden="1"/>
    <cellStyle name="Hiperlink" xfId="395" builtinId="8" hidden="1"/>
    <cellStyle name="Hiperlink" xfId="397" builtinId="8" hidden="1"/>
    <cellStyle name="Hiperlink" xfId="399" builtinId="8" hidden="1"/>
    <cellStyle name="Hiperlink" xfId="401" builtinId="8" hidden="1"/>
    <cellStyle name="Hiperlink" xfId="403" builtinId="8" hidden="1"/>
    <cellStyle name="Hiperlink" xfId="405" builtinId="8" hidden="1"/>
    <cellStyle name="Hiperlink" xfId="407" builtinId="8" hidden="1"/>
    <cellStyle name="Hiperlink" xfId="409" builtinId="8" hidden="1"/>
    <cellStyle name="Hiperlink" xfId="411" builtinId="8" hidden="1"/>
    <cellStyle name="Hiperlink" xfId="413" builtinId="8" hidden="1"/>
    <cellStyle name="Hiperlink" xfId="415" builtinId="8" hidden="1"/>
    <cellStyle name="Hiperlink" xfId="417" builtinId="8" hidden="1"/>
    <cellStyle name="Hiperlink" xfId="419" builtinId="8" hidden="1"/>
    <cellStyle name="Hiperlink" xfId="421" builtinId="8" hidden="1"/>
    <cellStyle name="Hiperlink" xfId="423" builtinId="8" hidden="1"/>
    <cellStyle name="Hiperlink" xfId="425" builtinId="8" hidden="1"/>
    <cellStyle name="Hiperlink" xfId="427" builtinId="8" hidden="1"/>
    <cellStyle name="Hiperlink" xfId="429" builtinId="8" hidden="1"/>
    <cellStyle name="Hiperlink" xfId="431" builtinId="8" hidden="1"/>
    <cellStyle name="Hiperlink" xfId="433" builtinId="8" hidden="1"/>
    <cellStyle name="Hiperlink" xfId="435" builtinId="8" hidden="1"/>
    <cellStyle name="Hiperlink" xfId="437" builtinId="8" hidden="1"/>
    <cellStyle name="Hiperlink" xfId="439" builtinId="8" hidden="1"/>
    <cellStyle name="Hiperlink" xfId="441" builtinId="8" hidden="1"/>
    <cellStyle name="Hiperlink" xfId="443" builtinId="8" hidden="1"/>
    <cellStyle name="Hiperlink" xfId="445" builtinId="8" hidden="1"/>
    <cellStyle name="Hiperlink" xfId="447" builtinId="8" hidden="1"/>
    <cellStyle name="Hiperlink" xfId="449" builtinId="8" hidden="1"/>
    <cellStyle name="Hiperlink" xfId="451" builtinId="8" hidden="1"/>
    <cellStyle name="Hiperlink" xfId="453" builtinId="8" hidden="1"/>
    <cellStyle name="Hiperlink" xfId="455" builtinId="8" hidden="1"/>
    <cellStyle name="Hiperlink" xfId="457" builtinId="8" hidden="1"/>
    <cellStyle name="Hiperlink" xfId="459" builtinId="8" hidden="1"/>
    <cellStyle name="Hiperlink" xfId="461" builtinId="8" hidden="1"/>
    <cellStyle name="Hiperlink" xfId="463" builtinId="8" hidden="1"/>
    <cellStyle name="Hiperlink" xfId="465" builtinId="8" hidden="1"/>
    <cellStyle name="Hiperlink" xfId="467" builtinId="8" hidden="1"/>
    <cellStyle name="Hiperlink" xfId="469" builtinId="8" hidden="1"/>
    <cellStyle name="Hiperlink" xfId="471" builtinId="8" hidden="1"/>
    <cellStyle name="Hiperlink" xfId="473" builtinId="8" hidden="1"/>
    <cellStyle name="Hiperlink" xfId="475" builtinId="8" hidden="1"/>
    <cellStyle name="Hiperlink" xfId="477" builtinId="8" hidden="1"/>
    <cellStyle name="Hiperlink Visitado" xfId="4" builtinId="9" hidden="1"/>
    <cellStyle name="Hiperlink Visitado" xfId="6" builtinId="9" hidden="1"/>
    <cellStyle name="Hiperlink Visitado" xfId="8" builtinId="9" hidden="1"/>
    <cellStyle name="Hiperlink Visitado" xfId="10" builtinId="9" hidden="1"/>
    <cellStyle name="Hiperlink Visitado" xfId="12" builtinId="9" hidden="1"/>
    <cellStyle name="Hiperlink Visitado" xfId="14" builtinId="9" hidden="1"/>
    <cellStyle name="Hiperlink Visitado" xfId="16" builtinId="9" hidden="1"/>
    <cellStyle name="Hiperlink Visitado" xfId="18" builtinId="9" hidden="1"/>
    <cellStyle name="Hiperlink Visitado" xfId="20" builtinId="9" hidden="1"/>
    <cellStyle name="Hiperlink Visitado" xfId="22" builtinId="9" hidden="1"/>
    <cellStyle name="Hiperlink Visitado" xfId="24" builtinId="9" hidden="1"/>
    <cellStyle name="Hiperlink Visitado" xfId="26" builtinId="9" hidden="1"/>
    <cellStyle name="Hiperlink Visitado" xfId="28" builtinId="9" hidden="1"/>
    <cellStyle name="Hiperlink Visitado" xfId="30" builtinId="9" hidden="1"/>
    <cellStyle name="Hiperlink Visitado" xfId="32" builtinId="9" hidden="1"/>
    <cellStyle name="Hiperlink Visitado" xfId="34" builtinId="9" hidden="1"/>
    <cellStyle name="Hiperlink Visitado" xfId="36" builtinId="9" hidden="1"/>
    <cellStyle name="Hiperlink Visitado" xfId="38" builtinId="9" hidden="1"/>
    <cellStyle name="Hiperlink Visitado" xfId="40" builtinId="9" hidden="1"/>
    <cellStyle name="Hiperlink Visitado" xfId="42" builtinId="9" hidden="1"/>
    <cellStyle name="Hiperlink Visitado" xfId="44" builtinId="9" hidden="1"/>
    <cellStyle name="Hiperlink Visitado" xfId="46" builtinId="9" hidden="1"/>
    <cellStyle name="Hiperlink Visitado" xfId="48" builtinId="9" hidden="1"/>
    <cellStyle name="Hiperlink Visitado" xfId="50" builtinId="9" hidden="1"/>
    <cellStyle name="Hiperlink Visitado" xfId="52" builtinId="9" hidden="1"/>
    <cellStyle name="Hiperlink Visitado" xfId="54" builtinId="9" hidden="1"/>
    <cellStyle name="Hiperlink Visitado" xfId="56" builtinId="9" hidden="1"/>
    <cellStyle name="Hiperlink Visitado" xfId="58" builtinId="9" hidden="1"/>
    <cellStyle name="Hiperlink Visitado" xfId="60" builtinId="9" hidden="1"/>
    <cellStyle name="Hiperlink Visitado" xfId="62" builtinId="9" hidden="1"/>
    <cellStyle name="Hiperlink Visitado" xfId="64" builtinId="9" hidden="1"/>
    <cellStyle name="Hiperlink Visitado" xfId="66" builtinId="9" hidden="1"/>
    <cellStyle name="Hiperlink Visitado" xfId="68" builtinId="9" hidden="1"/>
    <cellStyle name="Hiperlink Visitado" xfId="70" builtinId="9" hidden="1"/>
    <cellStyle name="Hiperlink Visitado" xfId="72" builtinId="9" hidden="1"/>
    <cellStyle name="Hiperlink Visitado" xfId="74" builtinId="9" hidden="1"/>
    <cellStyle name="Hiperlink Visitado" xfId="76" builtinId="9" hidden="1"/>
    <cellStyle name="Hiperlink Visitado" xfId="78" builtinId="9" hidden="1"/>
    <cellStyle name="Hiperlink Visitado" xfId="80" builtinId="9" hidden="1"/>
    <cellStyle name="Hiperlink Visitado" xfId="82" builtinId="9" hidden="1"/>
    <cellStyle name="Hiperlink Visitado" xfId="84" builtinId="9" hidden="1"/>
    <cellStyle name="Hiperlink Visitado" xfId="86" builtinId="9" hidden="1"/>
    <cellStyle name="Hiperlink Visitado" xfId="88" builtinId="9" hidden="1"/>
    <cellStyle name="Hiperlink Visitado" xfId="90" builtinId="9" hidden="1"/>
    <cellStyle name="Hiperlink Visitado" xfId="92" builtinId="9" hidden="1"/>
    <cellStyle name="Hiperlink Visitado" xfId="94" builtinId="9" hidden="1"/>
    <cellStyle name="Hiperlink Visitado" xfId="96" builtinId="9" hidden="1"/>
    <cellStyle name="Hiperlink Visitado" xfId="98" builtinId="9" hidden="1"/>
    <cellStyle name="Hiperlink Visitado" xfId="100" builtinId="9" hidden="1"/>
    <cellStyle name="Hiperlink Visitado" xfId="102" builtinId="9" hidden="1"/>
    <cellStyle name="Hiperlink Visitado" xfId="104" builtinId="9" hidden="1"/>
    <cellStyle name="Hiperlink Visitado" xfId="106" builtinId="9" hidden="1"/>
    <cellStyle name="Hiperlink Visitado" xfId="108" builtinId="9" hidden="1"/>
    <cellStyle name="Hiperlink Visitado" xfId="110" builtinId="9" hidden="1"/>
    <cellStyle name="Hiperlink Visitado" xfId="112" builtinId="9" hidden="1"/>
    <cellStyle name="Hiperlink Visitado" xfId="114" builtinId="9" hidden="1"/>
    <cellStyle name="Hiperlink Visitado" xfId="116" builtinId="9" hidden="1"/>
    <cellStyle name="Hiperlink Visitado" xfId="118" builtinId="9" hidden="1"/>
    <cellStyle name="Hiperlink Visitado" xfId="120" builtinId="9" hidden="1"/>
    <cellStyle name="Hiperlink Visitado" xfId="122" builtinId="9" hidden="1"/>
    <cellStyle name="Hiperlink Visitado" xfId="124" builtinId="9" hidden="1"/>
    <cellStyle name="Hiperlink Visitado" xfId="126" builtinId="9" hidden="1"/>
    <cellStyle name="Hiperlink Visitado" xfId="128" builtinId="9" hidden="1"/>
    <cellStyle name="Hiperlink Visitado" xfId="130" builtinId="9" hidden="1"/>
    <cellStyle name="Hiperlink Visitado" xfId="132" builtinId="9" hidden="1"/>
    <cellStyle name="Hiperlink Visitado" xfId="134" builtinId="9" hidden="1"/>
    <cellStyle name="Hiperlink Visitado" xfId="136" builtinId="9" hidden="1"/>
    <cellStyle name="Hiperlink Visitado" xfId="138" builtinId="9" hidden="1"/>
    <cellStyle name="Hiperlink Visitado" xfId="140" builtinId="9" hidden="1"/>
    <cellStyle name="Hiperlink Visitado" xfId="142" builtinId="9" hidden="1"/>
    <cellStyle name="Hiperlink Visitado" xfId="144" builtinId="9" hidden="1"/>
    <cellStyle name="Hiperlink Visitado" xfId="146" builtinId="9" hidden="1"/>
    <cellStyle name="Hiperlink Visitado" xfId="148" builtinId="9" hidden="1"/>
    <cellStyle name="Hiperlink Visitado" xfId="150" builtinId="9" hidden="1"/>
    <cellStyle name="Hiperlink Visitado" xfId="152" builtinId="9" hidden="1"/>
    <cellStyle name="Hiperlink Visitado" xfId="154" builtinId="9" hidden="1"/>
    <cellStyle name="Hiperlink Visitado" xfId="156" builtinId="9" hidden="1"/>
    <cellStyle name="Hiperlink Visitado" xfId="158" builtinId="9" hidden="1"/>
    <cellStyle name="Hiperlink Visitado" xfId="160" builtinId="9" hidden="1"/>
    <cellStyle name="Hiperlink Visitado" xfId="162" builtinId="9" hidden="1"/>
    <cellStyle name="Hiperlink Visitado" xfId="164" builtinId="9" hidden="1"/>
    <cellStyle name="Hiperlink Visitado" xfId="166" builtinId="9" hidden="1"/>
    <cellStyle name="Hiperlink Visitado" xfId="168" builtinId="9" hidden="1"/>
    <cellStyle name="Hiperlink Visitado" xfId="170" builtinId="9" hidden="1"/>
    <cellStyle name="Hiperlink Visitado" xfId="172" builtinId="9" hidden="1"/>
    <cellStyle name="Hiperlink Visitado" xfId="174" builtinId="9" hidden="1"/>
    <cellStyle name="Hiperlink Visitado" xfId="176" builtinId="9" hidden="1"/>
    <cellStyle name="Hiperlink Visitado" xfId="178" builtinId="9" hidden="1"/>
    <cellStyle name="Hiperlink Visitado" xfId="180" builtinId="9" hidden="1"/>
    <cellStyle name="Hiperlink Visitado" xfId="182" builtinId="9" hidden="1"/>
    <cellStyle name="Hiperlink Visitado" xfId="184" builtinId="9" hidden="1"/>
    <cellStyle name="Hiperlink Visitado" xfId="186" builtinId="9" hidden="1"/>
    <cellStyle name="Hiperlink Visitado" xfId="188" builtinId="9" hidden="1"/>
    <cellStyle name="Hiperlink Visitado" xfId="190" builtinId="9" hidden="1"/>
    <cellStyle name="Hiperlink Visitado" xfId="192" builtinId="9" hidden="1"/>
    <cellStyle name="Hiperlink Visitado" xfId="194" builtinId="9" hidden="1"/>
    <cellStyle name="Hiperlink Visitado" xfId="196" builtinId="9" hidden="1"/>
    <cellStyle name="Hiperlink Visitado" xfId="198" builtinId="9" hidden="1"/>
    <cellStyle name="Hiperlink Visitado" xfId="200" builtinId="9" hidden="1"/>
    <cellStyle name="Hiperlink Visitado" xfId="202" builtinId="9" hidden="1"/>
    <cellStyle name="Hiperlink Visitado" xfId="204" builtinId="9" hidden="1"/>
    <cellStyle name="Hiperlink Visitado" xfId="206" builtinId="9" hidden="1"/>
    <cellStyle name="Hiperlink Visitado" xfId="208" builtinId="9" hidden="1"/>
    <cellStyle name="Hiperlink Visitado" xfId="210" builtinId="9" hidden="1"/>
    <cellStyle name="Hiperlink Visitado" xfId="212" builtinId="9" hidden="1"/>
    <cellStyle name="Hiperlink Visitado" xfId="214" builtinId="9" hidden="1"/>
    <cellStyle name="Hiperlink Visitado" xfId="216" builtinId="9" hidden="1"/>
    <cellStyle name="Hiperlink Visitado" xfId="218" builtinId="9" hidden="1"/>
    <cellStyle name="Hiperlink Visitado" xfId="220" builtinId="9" hidden="1"/>
    <cellStyle name="Hiperlink Visitado" xfId="222" builtinId="9" hidden="1"/>
    <cellStyle name="Hiperlink Visitado" xfId="224" builtinId="9" hidden="1"/>
    <cellStyle name="Hiperlink Visitado" xfId="226" builtinId="9" hidden="1"/>
    <cellStyle name="Hiperlink Visitado" xfId="228" builtinId="9" hidden="1"/>
    <cellStyle name="Hiperlink Visitado" xfId="230" builtinId="9" hidden="1"/>
    <cellStyle name="Hiperlink Visitado" xfId="232" builtinId="9" hidden="1"/>
    <cellStyle name="Hiperlink Visitado" xfId="234" builtinId="9" hidden="1"/>
    <cellStyle name="Hiperlink Visitado" xfId="236" builtinId="9" hidden="1"/>
    <cellStyle name="Hiperlink Visitado" xfId="238" builtinId="9" hidden="1"/>
    <cellStyle name="Hiperlink Visitado" xfId="240" builtinId="9" hidden="1"/>
    <cellStyle name="Hiperlink Visitado" xfId="242" builtinId="9" hidden="1"/>
    <cellStyle name="Hiperlink Visitado" xfId="244" builtinId="9" hidden="1"/>
    <cellStyle name="Hiperlink Visitado" xfId="246" builtinId="9" hidden="1"/>
    <cellStyle name="Hiperlink Visitado" xfId="248" builtinId="9" hidden="1"/>
    <cellStyle name="Hiperlink Visitado" xfId="250" builtinId="9" hidden="1"/>
    <cellStyle name="Hiperlink Visitado" xfId="252" builtinId="9" hidden="1"/>
    <cellStyle name="Hiperlink Visitado" xfId="254" builtinId="9" hidden="1"/>
    <cellStyle name="Hiperlink Visitado" xfId="256" builtinId="9" hidden="1"/>
    <cellStyle name="Hiperlink Visitado" xfId="258" builtinId="9" hidden="1"/>
    <cellStyle name="Hiperlink Visitado" xfId="260" builtinId="9" hidden="1"/>
    <cellStyle name="Hiperlink Visitado" xfId="262" builtinId="9" hidden="1"/>
    <cellStyle name="Hiperlink Visitado" xfId="264" builtinId="9" hidden="1"/>
    <cellStyle name="Hiperlink Visitado" xfId="266" builtinId="9" hidden="1"/>
    <cellStyle name="Hiperlink Visitado" xfId="268" builtinId="9" hidden="1"/>
    <cellStyle name="Hiperlink Visitado" xfId="270" builtinId="9" hidden="1"/>
    <cellStyle name="Hiperlink Visitado" xfId="272" builtinId="9" hidden="1"/>
    <cellStyle name="Hiperlink Visitado" xfId="274" builtinId="9" hidden="1"/>
    <cellStyle name="Hiperlink Visitado" xfId="276" builtinId="9" hidden="1"/>
    <cellStyle name="Hiperlink Visitado" xfId="278" builtinId="9" hidden="1"/>
    <cellStyle name="Hiperlink Visitado" xfId="280" builtinId="9" hidden="1"/>
    <cellStyle name="Hiperlink Visitado" xfId="282" builtinId="9" hidden="1"/>
    <cellStyle name="Hiperlink Visitado" xfId="284" builtinId="9" hidden="1"/>
    <cellStyle name="Hiperlink Visitado" xfId="286" builtinId="9" hidden="1"/>
    <cellStyle name="Hiperlink Visitado" xfId="288" builtinId="9" hidden="1"/>
    <cellStyle name="Hiperlink Visitado" xfId="290" builtinId="9" hidden="1"/>
    <cellStyle name="Hiperlink Visitado" xfId="292" builtinId="9" hidden="1"/>
    <cellStyle name="Hiperlink Visitado" xfId="294" builtinId="9" hidden="1"/>
    <cellStyle name="Hiperlink Visitado" xfId="296" builtinId="9" hidden="1"/>
    <cellStyle name="Hiperlink Visitado" xfId="298" builtinId="9" hidden="1"/>
    <cellStyle name="Hiperlink Visitado" xfId="300" builtinId="9" hidden="1"/>
    <cellStyle name="Hiperlink Visitado" xfId="302" builtinId="9" hidden="1"/>
    <cellStyle name="Hiperlink Visitado" xfId="304" builtinId="9" hidden="1"/>
    <cellStyle name="Hiperlink Visitado" xfId="306" builtinId="9" hidden="1"/>
    <cellStyle name="Hiperlink Visitado" xfId="308" builtinId="9" hidden="1"/>
    <cellStyle name="Hiperlink Visitado" xfId="310" builtinId="9" hidden="1"/>
    <cellStyle name="Hiperlink Visitado" xfId="312" builtinId="9" hidden="1"/>
    <cellStyle name="Hiperlink Visitado" xfId="314" builtinId="9" hidden="1"/>
    <cellStyle name="Hiperlink Visitado" xfId="316" builtinId="9" hidden="1"/>
    <cellStyle name="Hiperlink Visitado" xfId="318" builtinId="9" hidden="1"/>
    <cellStyle name="Hiperlink Visitado" xfId="320" builtinId="9" hidden="1"/>
    <cellStyle name="Hiperlink Visitado" xfId="322" builtinId="9" hidden="1"/>
    <cellStyle name="Hiperlink Visitado" xfId="324" builtinId="9" hidden="1"/>
    <cellStyle name="Hiperlink Visitado" xfId="326" builtinId="9" hidden="1"/>
    <cellStyle name="Hiperlink Visitado" xfId="328" builtinId="9" hidden="1"/>
    <cellStyle name="Hiperlink Visitado" xfId="330" builtinId="9" hidden="1"/>
    <cellStyle name="Hiperlink Visitado" xfId="332" builtinId="9" hidden="1"/>
    <cellStyle name="Hiperlink Visitado" xfId="334" builtinId="9" hidden="1"/>
    <cellStyle name="Hiperlink Visitado" xfId="336" builtinId="9" hidden="1"/>
    <cellStyle name="Hiperlink Visitado" xfId="338" builtinId="9" hidden="1"/>
    <cellStyle name="Hiperlink Visitado" xfId="340" builtinId="9" hidden="1"/>
    <cellStyle name="Hiperlink Visitado" xfId="342" builtinId="9" hidden="1"/>
    <cellStyle name="Hiperlink Visitado" xfId="344" builtinId="9" hidden="1"/>
    <cellStyle name="Hiperlink Visitado" xfId="346" builtinId="9" hidden="1"/>
    <cellStyle name="Hiperlink Visitado" xfId="348" builtinId="9" hidden="1"/>
    <cellStyle name="Hiperlink Visitado" xfId="350" builtinId="9" hidden="1"/>
    <cellStyle name="Hiperlink Visitado" xfId="352" builtinId="9" hidden="1"/>
    <cellStyle name="Hiperlink Visitado" xfId="354" builtinId="9" hidden="1"/>
    <cellStyle name="Hiperlink Visitado" xfId="356" builtinId="9" hidden="1"/>
    <cellStyle name="Hiperlink Visitado" xfId="358" builtinId="9" hidden="1"/>
    <cellStyle name="Hiperlink Visitado" xfId="360" builtinId="9" hidden="1"/>
    <cellStyle name="Hiperlink Visitado" xfId="362" builtinId="9" hidden="1"/>
    <cellStyle name="Hiperlink Visitado" xfId="364" builtinId="9" hidden="1"/>
    <cellStyle name="Hiperlink Visitado" xfId="366" builtinId="9" hidden="1"/>
    <cellStyle name="Hiperlink Visitado" xfId="368" builtinId="9" hidden="1"/>
    <cellStyle name="Hiperlink Visitado" xfId="370" builtinId="9" hidden="1"/>
    <cellStyle name="Hiperlink Visitado" xfId="372" builtinId="9" hidden="1"/>
    <cellStyle name="Hiperlink Visitado" xfId="376" builtinId="9" hidden="1"/>
    <cellStyle name="Hiperlink Visitado" xfId="378" builtinId="9" hidden="1"/>
    <cellStyle name="Hiperlink Visitado" xfId="380" builtinId="9" hidden="1"/>
    <cellStyle name="Hiperlink Visitado" xfId="382" builtinId="9" hidden="1"/>
    <cellStyle name="Hiperlink Visitado" xfId="384" builtinId="9" hidden="1"/>
    <cellStyle name="Hiperlink Visitado" xfId="386" builtinId="9" hidden="1"/>
    <cellStyle name="Hiperlink Visitado" xfId="388" builtinId="9" hidden="1"/>
    <cellStyle name="Hiperlink Visitado" xfId="390" builtinId="9" hidden="1"/>
    <cellStyle name="Hiperlink Visitado" xfId="392" builtinId="9" hidden="1"/>
    <cellStyle name="Hiperlink Visitado" xfId="394" builtinId="9" hidden="1"/>
    <cellStyle name="Hiperlink Visitado" xfId="396" builtinId="9" hidden="1"/>
    <cellStyle name="Hiperlink Visitado" xfId="398" builtinId="9" hidden="1"/>
    <cellStyle name="Hiperlink Visitado" xfId="400" builtinId="9" hidden="1"/>
    <cellStyle name="Hiperlink Visitado" xfId="402" builtinId="9" hidden="1"/>
    <cellStyle name="Hiperlink Visitado" xfId="404" builtinId="9" hidden="1"/>
    <cellStyle name="Hiperlink Visitado" xfId="406" builtinId="9" hidden="1"/>
    <cellStyle name="Hiperlink Visitado" xfId="408" builtinId="9" hidden="1"/>
    <cellStyle name="Hiperlink Visitado" xfId="410" builtinId="9" hidden="1"/>
    <cellStyle name="Hiperlink Visitado" xfId="412" builtinId="9" hidden="1"/>
    <cellStyle name="Hiperlink Visitado" xfId="414" builtinId="9" hidden="1"/>
    <cellStyle name="Hiperlink Visitado" xfId="416" builtinId="9" hidden="1"/>
    <cellStyle name="Hiperlink Visitado" xfId="418" builtinId="9" hidden="1"/>
    <cellStyle name="Hiperlink Visitado" xfId="420" builtinId="9" hidden="1"/>
    <cellStyle name="Hiperlink Visitado" xfId="422" builtinId="9" hidden="1"/>
    <cellStyle name="Hiperlink Visitado" xfId="424" builtinId="9" hidden="1"/>
    <cellStyle name="Hiperlink Visitado" xfId="426" builtinId="9" hidden="1"/>
    <cellStyle name="Hiperlink Visitado" xfId="428" builtinId="9" hidden="1"/>
    <cellStyle name="Hiperlink Visitado" xfId="430" builtinId="9" hidden="1"/>
    <cellStyle name="Hiperlink Visitado" xfId="432" builtinId="9" hidden="1"/>
    <cellStyle name="Hiperlink Visitado" xfId="434" builtinId="9" hidden="1"/>
    <cellStyle name="Hiperlink Visitado" xfId="436" builtinId="9" hidden="1"/>
    <cellStyle name="Hiperlink Visitado" xfId="438" builtinId="9" hidden="1"/>
    <cellStyle name="Hiperlink Visitado" xfId="440" builtinId="9" hidden="1"/>
    <cellStyle name="Hiperlink Visitado" xfId="442" builtinId="9" hidden="1"/>
    <cellStyle name="Hiperlink Visitado" xfId="444" builtinId="9" hidden="1"/>
    <cellStyle name="Hiperlink Visitado" xfId="446" builtinId="9" hidden="1"/>
    <cellStyle name="Hiperlink Visitado" xfId="448" builtinId="9" hidden="1"/>
    <cellStyle name="Hiperlink Visitado" xfId="450" builtinId="9" hidden="1"/>
    <cellStyle name="Hiperlink Visitado" xfId="452" builtinId="9" hidden="1"/>
    <cellStyle name="Hiperlink Visitado" xfId="454" builtinId="9" hidden="1"/>
    <cellStyle name="Hiperlink Visitado" xfId="456" builtinId="9" hidden="1"/>
    <cellStyle name="Hiperlink Visitado" xfId="458" builtinId="9" hidden="1"/>
    <cellStyle name="Hiperlink Visitado" xfId="460" builtinId="9" hidden="1"/>
    <cellStyle name="Hiperlink Visitado" xfId="462" builtinId="9" hidden="1"/>
    <cellStyle name="Hiperlink Visitado" xfId="464" builtinId="9" hidden="1"/>
    <cellStyle name="Hiperlink Visitado" xfId="466" builtinId="9" hidden="1"/>
    <cellStyle name="Hiperlink Visitado" xfId="468" builtinId="9" hidden="1"/>
    <cellStyle name="Hiperlink Visitado" xfId="470" builtinId="9" hidden="1"/>
    <cellStyle name="Hiperlink Visitado" xfId="472" builtinId="9" hidden="1"/>
    <cellStyle name="Hiperlink Visitado" xfId="474" builtinId="9" hidden="1"/>
    <cellStyle name="Hiperlink Visitado" xfId="476" builtinId="9" hidden="1"/>
    <cellStyle name="Hiperlink Visitado" xfId="478" builtinId="9" hidden="1"/>
    <cellStyle name="Normal" xfId="0" builtinId="0"/>
    <cellStyle name="Normal 17" xfId="374" xr:uid="{00000000-0005-0000-0000-0000DC010000}"/>
    <cellStyle name="Porcentagem" xfId="2" builtinId="5"/>
    <cellStyle name="Vírgula" xfId="1" builtinId="3"/>
    <cellStyle name="Vírgula 5" xfId="373" xr:uid="{00000000-0005-0000-0000-0000DE010000}"/>
  </cellStyles>
  <dxfs count="8237">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patternType="none"/>
      </fill>
    </dxf>
    <dxf>
      <fill>
        <patternFill patternType="solid">
          <fgColor rgb="FFFFFF99"/>
          <bgColor rgb="FFFFFF99"/>
        </patternFill>
      </fill>
    </dxf>
    <dxf>
      <fill>
        <patternFill patternType="solid">
          <fgColor rgb="FF99FF33"/>
          <bgColor rgb="FF99FF33"/>
        </patternFill>
      </fill>
    </dxf>
    <dxf>
      <fill>
        <patternFill patternType="solid">
          <fgColor rgb="FFFF3300"/>
          <bgColor rgb="FFFF3300"/>
        </patternFill>
      </fill>
    </dxf>
    <dxf>
      <fill>
        <patternFill patternType="none"/>
      </fill>
    </dxf>
    <dxf>
      <fill>
        <patternFill patternType="solid">
          <fgColor rgb="FFFFFF99"/>
          <bgColor rgb="FFFFFF99"/>
        </patternFill>
      </fill>
    </dxf>
    <dxf>
      <fill>
        <patternFill patternType="solid">
          <fgColor rgb="FF99FF33"/>
          <bgColor rgb="FF99FF33"/>
        </patternFill>
      </fill>
    </dxf>
    <dxf>
      <fill>
        <patternFill patternType="solid">
          <fgColor rgb="FFFF3300"/>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66FF66"/>
        </patternFill>
      </fill>
    </dxf>
    <dxf>
      <fill>
        <patternFill>
          <bgColor rgb="FFFFFF99"/>
        </patternFill>
      </fill>
    </dxf>
    <dxf>
      <fill>
        <patternFill>
          <bgColor rgb="FFFF66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66FF66"/>
        </patternFill>
      </fill>
    </dxf>
    <dxf>
      <fill>
        <patternFill>
          <bgColor rgb="FFFFFF99"/>
        </patternFill>
      </fill>
    </dxf>
    <dxf>
      <fill>
        <patternFill>
          <bgColor rgb="FFFF66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CCFF66"/>
        </patternFill>
      </fill>
    </dxf>
    <dxf>
      <fill>
        <patternFill>
          <bgColor rgb="FFFFFF66"/>
        </patternFill>
      </fill>
    </dxf>
    <dxf>
      <fill>
        <patternFill>
          <bgColor rgb="FFFF66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CCFF66"/>
        </patternFill>
      </fill>
    </dxf>
    <dxf>
      <fill>
        <patternFill>
          <bgColor rgb="FFFFFF66"/>
        </patternFill>
      </fill>
    </dxf>
    <dxf>
      <fill>
        <patternFill>
          <bgColor rgb="FFFF66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CCFF66"/>
        </patternFill>
      </fill>
    </dxf>
    <dxf>
      <fill>
        <patternFill>
          <bgColor rgb="FFFFFF66"/>
        </patternFill>
      </fill>
    </dxf>
    <dxf>
      <fill>
        <patternFill>
          <bgColor rgb="FFFF6600"/>
        </patternFill>
      </fill>
    </dxf>
    <dxf>
      <fill>
        <patternFill>
          <bgColor rgb="FF66FF66"/>
        </patternFill>
      </fill>
    </dxf>
    <dxf>
      <fill>
        <patternFill>
          <bgColor rgb="FFFFFF99"/>
        </patternFill>
      </fill>
    </dxf>
    <dxf>
      <fill>
        <patternFill>
          <bgColor rgb="FFFF6600"/>
        </patternFill>
      </fill>
    </dxf>
    <dxf>
      <fill>
        <patternFill>
          <bgColor rgb="FF66FF66"/>
        </patternFill>
      </fill>
    </dxf>
    <dxf>
      <fill>
        <patternFill>
          <bgColor rgb="FFFFFF99"/>
        </patternFill>
      </fill>
    </dxf>
    <dxf>
      <fill>
        <patternFill>
          <bgColor rgb="FFFF66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66FF66"/>
        </patternFill>
      </fill>
    </dxf>
    <dxf>
      <fill>
        <patternFill>
          <bgColor rgb="FFFFFF99"/>
        </patternFill>
      </fill>
    </dxf>
    <dxf>
      <fill>
        <patternFill>
          <bgColor rgb="FFFF6600"/>
        </patternFill>
      </fill>
    </dxf>
    <dxf>
      <fill>
        <patternFill>
          <bgColor rgb="FFCCFF66"/>
        </patternFill>
      </fill>
    </dxf>
    <dxf>
      <fill>
        <patternFill>
          <bgColor rgb="FFFFFF66"/>
        </patternFill>
      </fill>
    </dxf>
    <dxf>
      <fill>
        <patternFill>
          <bgColor rgb="FFFF66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none"/>
      </fill>
    </dxf>
    <dxf>
      <fill>
        <patternFill patternType="solid">
          <fgColor rgb="FFFFFF99"/>
          <bgColor rgb="FFFFFF99"/>
        </patternFill>
      </fill>
    </dxf>
    <dxf>
      <fill>
        <patternFill patternType="solid">
          <fgColor rgb="FF99FF33"/>
          <bgColor rgb="FF99FF33"/>
        </patternFill>
      </fill>
    </dxf>
    <dxf>
      <fill>
        <patternFill patternType="solid">
          <fgColor rgb="FFFF3300"/>
          <bgColor rgb="FFFF3300"/>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solid">
          <fgColor rgb="FFCCFF66"/>
          <bgColor rgb="FFCCFF66"/>
        </patternFill>
      </fill>
    </dxf>
    <dxf>
      <fill>
        <patternFill patternType="solid">
          <fgColor rgb="FFFFFF66"/>
          <bgColor rgb="FFFFFF66"/>
        </patternFill>
      </fill>
    </dxf>
    <dxf>
      <fill>
        <patternFill patternType="solid">
          <fgColor rgb="FFFF6600"/>
          <bgColor rgb="FFFF6600"/>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none"/>
      </fill>
    </dxf>
    <dxf>
      <fill>
        <patternFill patternType="solid">
          <fgColor rgb="FFFFFF99"/>
          <bgColor rgb="FFFFFF99"/>
        </patternFill>
      </fill>
    </dxf>
    <dxf>
      <fill>
        <patternFill patternType="solid">
          <fgColor rgb="FF99FF33"/>
          <bgColor rgb="FF99FF33"/>
        </patternFill>
      </fill>
    </dxf>
    <dxf>
      <fill>
        <patternFill patternType="solid">
          <fgColor rgb="FFFF3300"/>
          <bgColor rgb="FFFF3300"/>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solid">
          <fgColor rgb="FFCCFF66"/>
          <bgColor rgb="FFCCFF66"/>
        </patternFill>
      </fill>
    </dxf>
    <dxf>
      <fill>
        <patternFill patternType="solid">
          <fgColor rgb="FFFFFF66"/>
          <bgColor rgb="FFFFFF66"/>
        </patternFill>
      </fill>
    </dxf>
    <dxf>
      <fill>
        <patternFill patternType="solid">
          <fgColor rgb="FFFF6600"/>
          <bgColor rgb="FFFF6600"/>
        </patternFill>
      </fill>
    </dxf>
    <dxf>
      <fill>
        <patternFill patternType="none"/>
      </fill>
    </dxf>
    <dxf>
      <fill>
        <patternFill patternType="solid">
          <fgColor rgb="FFFFFF99"/>
          <bgColor rgb="FFFFFF99"/>
        </patternFill>
      </fill>
    </dxf>
    <dxf>
      <fill>
        <patternFill patternType="solid">
          <fgColor rgb="FF99FF33"/>
          <bgColor rgb="FF99FF33"/>
        </patternFill>
      </fill>
    </dxf>
    <dxf>
      <fill>
        <patternFill patternType="solid">
          <fgColor rgb="FFFF3300"/>
          <bgColor rgb="FFFF3300"/>
        </patternFill>
      </fill>
    </dxf>
    <dxf>
      <fill>
        <patternFill>
          <bgColor rgb="FF66FF66"/>
        </patternFill>
      </fill>
    </dxf>
    <dxf>
      <fill>
        <patternFill>
          <bgColor rgb="FFFFFF99"/>
        </patternFill>
      </fill>
    </dxf>
    <dxf>
      <fill>
        <patternFill>
          <bgColor rgb="FFFF6600"/>
        </patternFill>
      </fill>
    </dxf>
    <dxf>
      <fill>
        <patternFill>
          <bgColor rgb="FF66FF66"/>
        </patternFill>
      </fill>
    </dxf>
    <dxf>
      <fill>
        <patternFill>
          <bgColor rgb="FFFFFF99"/>
        </patternFill>
      </fill>
    </dxf>
    <dxf>
      <fill>
        <patternFill>
          <bgColor rgb="FFFF6600"/>
        </patternFill>
      </fill>
    </dxf>
    <dxf>
      <fill>
        <patternFill>
          <bgColor rgb="FFCCFF66"/>
        </patternFill>
      </fill>
    </dxf>
    <dxf>
      <fill>
        <patternFill>
          <bgColor rgb="FFFFFF66"/>
        </patternFill>
      </fill>
    </dxf>
    <dxf>
      <fill>
        <patternFill>
          <bgColor rgb="FFFF66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66FF66"/>
        </patternFill>
      </fill>
    </dxf>
    <dxf>
      <fill>
        <patternFill>
          <bgColor rgb="FFFFFF99"/>
        </patternFill>
      </fill>
    </dxf>
    <dxf>
      <fill>
        <patternFill>
          <bgColor rgb="FFFF66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none"/>
      </fill>
    </dxf>
    <dxf>
      <fill>
        <patternFill patternType="solid">
          <fgColor rgb="FFFFFF99"/>
          <bgColor rgb="FFFFFF99"/>
        </patternFill>
      </fill>
    </dxf>
    <dxf>
      <fill>
        <patternFill patternType="solid">
          <fgColor rgb="FF99FF33"/>
          <bgColor rgb="FF99FF33"/>
        </patternFill>
      </fill>
    </dxf>
    <dxf>
      <fill>
        <patternFill patternType="solid">
          <fgColor rgb="FFFF3300"/>
          <bgColor rgb="FFFF3300"/>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solid">
          <fgColor rgb="FFCCFF66"/>
          <bgColor rgb="FFCCFF66"/>
        </patternFill>
      </fill>
    </dxf>
    <dxf>
      <fill>
        <patternFill patternType="solid">
          <fgColor rgb="FFFFFF66"/>
          <bgColor rgb="FFFFFF66"/>
        </patternFill>
      </fill>
    </dxf>
    <dxf>
      <fill>
        <patternFill patternType="solid">
          <fgColor rgb="FFFF6600"/>
          <bgColor rgb="FFFF6600"/>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none"/>
      </fill>
    </dxf>
    <dxf>
      <fill>
        <patternFill patternType="solid">
          <fgColor rgb="FFFFFF99"/>
          <bgColor rgb="FFFFFF99"/>
        </patternFill>
      </fill>
    </dxf>
    <dxf>
      <fill>
        <patternFill patternType="solid">
          <fgColor rgb="FF99FF33"/>
          <bgColor rgb="FF99FF33"/>
        </patternFill>
      </fill>
    </dxf>
    <dxf>
      <fill>
        <patternFill patternType="solid">
          <fgColor rgb="FFFF3300"/>
          <bgColor rgb="FFFF3300"/>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solid">
          <fgColor rgb="FFCCFF66"/>
          <bgColor rgb="FFCCFF66"/>
        </patternFill>
      </fill>
    </dxf>
    <dxf>
      <fill>
        <patternFill patternType="solid">
          <fgColor rgb="FFFFFF66"/>
          <bgColor rgb="FFFFFF66"/>
        </patternFill>
      </fill>
    </dxf>
    <dxf>
      <fill>
        <patternFill patternType="solid">
          <fgColor rgb="FFFF6600"/>
          <bgColor rgb="FFFF6600"/>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bgColor rgb="FFCCFF66"/>
        </patternFill>
      </fill>
    </dxf>
    <dxf>
      <fill>
        <patternFill>
          <bgColor rgb="FFFFFF66"/>
        </patternFill>
      </fill>
    </dxf>
    <dxf>
      <fill>
        <patternFill>
          <bgColor rgb="FFFF6600"/>
        </patternFill>
      </fill>
    </dxf>
    <dxf>
      <fill>
        <patternFill>
          <bgColor rgb="FF66FF66"/>
        </patternFill>
      </fill>
    </dxf>
    <dxf>
      <fill>
        <patternFill>
          <bgColor rgb="FFFFFF99"/>
        </patternFill>
      </fill>
    </dxf>
    <dxf>
      <fill>
        <patternFill>
          <bgColor rgb="FFFF6600"/>
        </patternFill>
      </fill>
    </dxf>
    <dxf>
      <fill>
        <patternFill>
          <bgColor rgb="FFCCFF66"/>
        </patternFill>
      </fill>
    </dxf>
    <dxf>
      <fill>
        <patternFill>
          <bgColor rgb="FFFFFF66"/>
        </patternFill>
      </fill>
    </dxf>
    <dxf>
      <fill>
        <patternFill>
          <bgColor rgb="FFFF6600"/>
        </patternFill>
      </fill>
    </dxf>
    <dxf>
      <fill>
        <patternFill>
          <bgColor rgb="FF66FF66"/>
        </patternFill>
      </fill>
    </dxf>
    <dxf>
      <fill>
        <patternFill>
          <bgColor rgb="FFFFFF99"/>
        </patternFill>
      </fill>
    </dxf>
    <dxf>
      <fill>
        <patternFill>
          <bgColor rgb="FFFF66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patternType="none"/>
      </fill>
    </dxf>
    <dxf>
      <fill>
        <patternFill patternType="solid">
          <fgColor rgb="FFFFFF99"/>
          <bgColor rgb="FFFFFF99"/>
        </patternFill>
      </fill>
    </dxf>
    <dxf>
      <fill>
        <patternFill patternType="solid">
          <fgColor rgb="FF99FF33"/>
          <bgColor rgb="FF99FF33"/>
        </patternFill>
      </fill>
    </dxf>
    <dxf>
      <fill>
        <patternFill patternType="solid">
          <fgColor rgb="FFFF3300"/>
          <bgColor rgb="FFFF3300"/>
        </patternFill>
      </fill>
    </dxf>
    <dxf>
      <fill>
        <patternFill patternType="solid">
          <fgColor rgb="FFCCFF66"/>
          <bgColor rgb="FFCCFF66"/>
        </patternFill>
      </fill>
    </dxf>
    <dxf>
      <fill>
        <patternFill patternType="solid">
          <fgColor rgb="FFFFFF66"/>
          <bgColor rgb="FFFFFF66"/>
        </patternFill>
      </fill>
    </dxf>
    <dxf>
      <fill>
        <patternFill patternType="solid">
          <fgColor rgb="FFFF6600"/>
          <bgColor rgb="FFFF6600"/>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patternType="solid">
          <fgColor rgb="FFDDD9C3"/>
          <bgColor rgb="FFDDD9C3"/>
        </patternFill>
      </fill>
    </dxf>
    <dxf>
      <fill>
        <patternFill patternType="solid">
          <fgColor rgb="FFC4BD97"/>
          <bgColor rgb="FFC4BD97"/>
        </patternFill>
      </fill>
    </dxf>
    <dxf>
      <fill>
        <patternFill patternType="solid">
          <fgColor rgb="FF938953"/>
          <bgColor rgb="FF938953"/>
        </patternFill>
      </fill>
    </dxf>
    <dxf>
      <fill>
        <patternFill>
          <bgColor rgb="FFCCFF66"/>
        </patternFill>
      </fill>
    </dxf>
    <dxf>
      <fill>
        <patternFill>
          <bgColor rgb="FFFFFF66"/>
        </patternFill>
      </fill>
    </dxf>
    <dxf>
      <fill>
        <patternFill>
          <bgColor rgb="FFFF6600"/>
        </patternFill>
      </fill>
    </dxf>
    <dxf>
      <fill>
        <patternFill>
          <bgColor rgb="FFCCFF66"/>
        </patternFill>
      </fill>
    </dxf>
    <dxf>
      <fill>
        <patternFill>
          <bgColor rgb="FFFFFF66"/>
        </patternFill>
      </fill>
    </dxf>
    <dxf>
      <fill>
        <patternFill>
          <bgColor rgb="FFFF6600"/>
        </patternFill>
      </fill>
    </dxf>
    <dxf>
      <fill>
        <patternFill>
          <bgColor rgb="FF66FF66"/>
        </patternFill>
      </fill>
    </dxf>
    <dxf>
      <fill>
        <patternFill>
          <bgColor rgb="FFFFFF99"/>
        </patternFill>
      </fill>
    </dxf>
    <dxf>
      <fill>
        <patternFill>
          <bgColor rgb="FFFF66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CCFF66"/>
        </patternFill>
      </fill>
    </dxf>
    <dxf>
      <fill>
        <patternFill>
          <bgColor rgb="FFFFFF66"/>
        </patternFill>
      </fill>
    </dxf>
    <dxf>
      <fill>
        <patternFill>
          <bgColor rgb="FFFF6600"/>
        </patternFill>
      </fill>
    </dxf>
    <dxf>
      <fill>
        <patternFill>
          <bgColor rgb="FFCCFF66"/>
        </patternFill>
      </fill>
    </dxf>
    <dxf>
      <fill>
        <patternFill>
          <bgColor rgb="FFFFFF66"/>
        </patternFill>
      </fill>
    </dxf>
    <dxf>
      <fill>
        <patternFill>
          <bgColor rgb="FFFF6600"/>
        </patternFill>
      </fill>
    </dxf>
    <dxf>
      <fill>
        <patternFill>
          <bgColor rgb="FF66FF66"/>
        </patternFill>
      </fill>
    </dxf>
    <dxf>
      <fill>
        <patternFill>
          <bgColor rgb="FFFFFF99"/>
        </patternFill>
      </fill>
    </dxf>
    <dxf>
      <fill>
        <patternFill>
          <bgColor rgb="FFFF6600"/>
        </patternFill>
      </fill>
    </dxf>
    <dxf>
      <fill>
        <patternFill>
          <bgColor rgb="FFCCFF66"/>
        </patternFill>
      </fill>
    </dxf>
    <dxf>
      <fill>
        <patternFill>
          <bgColor rgb="FFFFFF66"/>
        </patternFill>
      </fill>
    </dxf>
    <dxf>
      <fill>
        <patternFill>
          <bgColor rgb="FFFF66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66FF66"/>
        </patternFill>
      </fill>
    </dxf>
    <dxf>
      <fill>
        <patternFill>
          <bgColor rgb="FFFFFF99"/>
        </patternFill>
      </fill>
    </dxf>
    <dxf>
      <fill>
        <patternFill>
          <bgColor rgb="FFFF66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patternFill>
      </fill>
    </dxf>
    <dxf>
      <fill>
        <patternFill>
          <bgColor rgb="FFFF6600"/>
        </patternFill>
      </fill>
    </dxf>
    <dxf>
      <font>
        <color auto="1"/>
      </font>
      <fill>
        <patternFill>
          <fgColor rgb="FFFFFF99"/>
          <bgColor rgb="FFFFFF99"/>
        </patternFill>
      </fill>
    </dxf>
    <dxf>
      <fill>
        <patternFill>
          <bgColor theme="2" tint="-9.9948118533890809E-2"/>
        </patternFill>
      </fill>
    </dxf>
    <dxf>
      <fill>
        <patternFill>
          <bgColor rgb="FF66FF66"/>
        </patternFill>
      </fill>
    </dxf>
    <dxf>
      <fill>
        <patternFill>
          <bgColor rgb="FFFFFF99"/>
        </patternFill>
      </fill>
    </dxf>
    <dxf>
      <fill>
        <patternFill>
          <bgColor rgb="FFFF66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patternFill>
      </fill>
    </dxf>
    <dxf>
      <fill>
        <patternFill>
          <bgColor rgb="FFFF6600"/>
        </patternFill>
      </fill>
    </dxf>
    <dxf>
      <font>
        <color auto="1"/>
      </font>
      <fill>
        <patternFill>
          <fgColor rgb="FFFFFF99"/>
          <bgColor rgb="FFFFFF99"/>
        </patternFill>
      </fill>
    </dxf>
    <dxf>
      <fill>
        <patternFill>
          <bgColor theme="2" tint="-9.9948118533890809E-2"/>
        </patternFill>
      </fill>
    </dxf>
    <dxf>
      <fill>
        <patternFill>
          <bgColor rgb="FF66FF66"/>
        </patternFill>
      </fill>
    </dxf>
    <dxf>
      <fill>
        <patternFill>
          <bgColor rgb="FFFFFF99"/>
        </patternFill>
      </fill>
    </dxf>
    <dxf>
      <fill>
        <patternFill>
          <bgColor rgb="FFFF66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FFFF99"/>
        </patternFill>
      </fill>
    </dxf>
    <dxf>
      <fill>
        <patternFill>
          <bgColor rgb="FF99FF33"/>
        </patternFill>
      </fill>
    </dxf>
    <dxf>
      <fill>
        <patternFill>
          <bgColor rgb="FFFF3300"/>
        </patternFill>
      </fill>
    </dxf>
    <dxf>
      <fill>
        <patternFill>
          <bgColor theme="2" tint="-9.9948118533890809E-2"/>
        </patternFill>
      </fill>
    </dxf>
    <dxf>
      <fill>
        <patternFill>
          <bgColor theme="2" tint="-0.24994659260841701"/>
        </patternFill>
      </fill>
    </dxf>
    <dxf>
      <fill>
        <patternFill>
          <bgColor theme="2" tint="-0.49998474074526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CCFF33"/>
      <color rgb="FF99FF33"/>
      <color rgb="FFFF3300"/>
      <color rgb="FFFF6600"/>
      <color rgb="FFFFFF66"/>
      <color rgb="FFCCFF66"/>
      <color rgb="FFFFFF99"/>
      <color rgb="FF66FF66"/>
      <color rgb="FFE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355600</xdr:colOff>
      <xdr:row>0</xdr:row>
      <xdr:rowOff>1</xdr:rowOff>
    </xdr:from>
    <xdr:to>
      <xdr:col>2</xdr:col>
      <xdr:colOff>2438400</xdr:colOff>
      <xdr:row>1</xdr:row>
      <xdr:rowOff>21043</xdr:rowOff>
    </xdr:to>
    <xdr:pic>
      <xdr:nvPicPr>
        <xdr:cNvPr id="2" name="Imagem 1">
          <a:extLst>
            <a:ext uri="{FF2B5EF4-FFF2-40B4-BE49-F238E27FC236}">
              <a16:creationId xmlns:a16="http://schemas.microsoft.com/office/drawing/2014/main" id="{1C0420A2-FD9D-014D-AB03-1CDD6B64B318}"/>
            </a:ext>
          </a:extLst>
        </xdr:cNvPr>
        <xdr:cNvPicPr>
          <a:picLocks noChangeAspect="1"/>
        </xdr:cNvPicPr>
      </xdr:nvPicPr>
      <xdr:blipFill>
        <a:blip xmlns:r="http://schemas.openxmlformats.org/officeDocument/2006/relationships" r:embed="rId1"/>
        <a:stretch>
          <a:fillRect/>
        </a:stretch>
      </xdr:blipFill>
      <xdr:spPr>
        <a:xfrm>
          <a:off x="812800" y="1"/>
          <a:ext cx="2082800" cy="10370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N279"/>
  <sheetViews>
    <sheetView workbookViewId="0">
      <selection activeCell="Q11" sqref="Q11"/>
    </sheetView>
  </sheetViews>
  <sheetFormatPr baseColWidth="10" defaultColWidth="8.83203125" defaultRowHeight="15" x14ac:dyDescent="0.2"/>
  <cols>
    <col min="1" max="2" width="3" style="54" customWidth="1"/>
    <col min="3" max="3" width="39.6640625" style="1" customWidth="1"/>
    <col min="4" max="4" width="4.33203125" style="2" customWidth="1"/>
    <col min="5" max="5" width="4.33203125" style="3" customWidth="1"/>
    <col min="6" max="9" width="4.33203125" style="30" customWidth="1"/>
    <col min="10" max="12" width="8.83203125" style="30"/>
    <col min="13" max="13" width="3.5" style="30" customWidth="1"/>
    <col min="14" max="14" width="8.83203125" style="30"/>
    <col min="15" max="15" width="46.83203125" style="30" customWidth="1"/>
    <col min="16" max="40" width="8.83203125" style="54"/>
    <col min="41" max="16384" width="8.83203125" style="30"/>
  </cols>
  <sheetData>
    <row r="1" spans="1:40" s="54" customFormat="1" ht="80" customHeight="1" x14ac:dyDescent="0.2">
      <c r="C1" s="51"/>
      <c r="D1" s="52"/>
      <c r="E1" s="277" t="s">
        <v>259</v>
      </c>
    </row>
    <row r="2" spans="1:40" s="3" customFormat="1" ht="76.5" customHeight="1" x14ac:dyDescent="0.2">
      <c r="A2" s="53"/>
      <c r="B2" s="61">
        <v>1</v>
      </c>
      <c r="C2" s="215" t="s">
        <v>110</v>
      </c>
      <c r="D2" s="238"/>
      <c r="E2" s="238"/>
      <c r="F2" s="238"/>
      <c r="G2" s="238"/>
      <c r="H2" s="238"/>
      <c r="I2" s="238"/>
      <c r="J2" s="238"/>
      <c r="K2" s="216"/>
      <c r="L2" s="58"/>
      <c r="M2" s="61">
        <v>3</v>
      </c>
      <c r="N2" s="215" t="s">
        <v>234</v>
      </c>
      <c r="O2" s="216"/>
      <c r="P2" s="53"/>
      <c r="Q2" s="53"/>
      <c r="R2" s="53"/>
      <c r="S2" s="53"/>
      <c r="T2" s="53"/>
      <c r="U2" s="53"/>
      <c r="V2" s="53"/>
      <c r="W2" s="53"/>
      <c r="X2" s="53"/>
      <c r="Y2" s="53"/>
      <c r="Z2" s="53"/>
      <c r="AA2" s="53"/>
      <c r="AB2" s="53"/>
      <c r="AC2" s="53"/>
      <c r="AD2" s="53"/>
      <c r="AE2" s="53"/>
      <c r="AF2" s="53"/>
      <c r="AG2" s="53"/>
      <c r="AH2" s="53"/>
      <c r="AI2" s="53"/>
      <c r="AJ2" s="53"/>
      <c r="AK2" s="53"/>
      <c r="AL2" s="53"/>
      <c r="AM2" s="53"/>
      <c r="AN2" s="53"/>
    </row>
    <row r="3" spans="1:40" s="53" customFormat="1" ht="9" customHeight="1" x14ac:dyDescent="0.2">
      <c r="B3" s="60"/>
    </row>
    <row r="4" spans="1:40" s="57" customFormat="1" ht="33" customHeight="1" x14ac:dyDescent="0.2">
      <c r="A4" s="56"/>
      <c r="B4" s="61">
        <v>2</v>
      </c>
      <c r="C4" s="215" t="s">
        <v>111</v>
      </c>
      <c r="D4" s="238"/>
      <c r="E4" s="238"/>
      <c r="F4" s="238"/>
      <c r="G4" s="238"/>
      <c r="H4" s="238"/>
      <c r="I4" s="238"/>
      <c r="J4" s="238"/>
      <c r="K4" s="21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row>
    <row r="5" spans="1:40" s="54" customFormat="1" x14ac:dyDescent="0.2">
      <c r="C5" s="51"/>
      <c r="D5" s="52"/>
      <c r="E5" s="53"/>
    </row>
    <row r="6" spans="1:40" s="54" customFormat="1" x14ac:dyDescent="0.2">
      <c r="C6" s="59" t="s">
        <v>233</v>
      </c>
      <c r="D6" s="52"/>
      <c r="E6" s="53"/>
    </row>
    <row r="7" spans="1:40" s="54" customFormat="1" x14ac:dyDescent="0.2">
      <c r="C7" s="51"/>
      <c r="D7" s="52"/>
      <c r="E7" s="53"/>
    </row>
    <row r="8" spans="1:40" ht="26.25" customHeight="1" x14ac:dyDescent="0.2">
      <c r="C8" s="23" t="s">
        <v>106</v>
      </c>
      <c r="D8" s="227" t="s">
        <v>107</v>
      </c>
      <c r="E8" s="228"/>
      <c r="F8" s="228"/>
      <c r="G8" s="228"/>
      <c r="H8" s="228"/>
      <c r="I8" s="228"/>
      <c r="J8" s="228"/>
      <c r="K8" s="228"/>
      <c r="L8" s="228"/>
      <c r="M8" s="228"/>
      <c r="N8" s="228"/>
      <c r="O8" s="229"/>
    </row>
    <row r="9" spans="1:40" x14ac:dyDescent="0.2">
      <c r="C9" s="217" t="s">
        <v>28</v>
      </c>
      <c r="D9" s="43">
        <v>1</v>
      </c>
      <c r="E9" s="234" t="s">
        <v>36</v>
      </c>
      <c r="F9" s="234"/>
      <c r="G9" s="234"/>
      <c r="H9" s="234"/>
      <c r="I9" s="234"/>
      <c r="J9" s="234"/>
      <c r="K9" s="234"/>
      <c r="L9" s="234"/>
      <c r="M9" s="234"/>
      <c r="N9" s="234"/>
      <c r="O9" s="235"/>
    </row>
    <row r="10" spans="1:40" x14ac:dyDescent="0.2">
      <c r="C10" s="218"/>
      <c r="D10" s="44">
        <v>2</v>
      </c>
      <c r="E10" s="236" t="s">
        <v>37</v>
      </c>
      <c r="F10" s="236"/>
      <c r="G10" s="236"/>
      <c r="H10" s="236"/>
      <c r="I10" s="236"/>
      <c r="J10" s="236"/>
      <c r="K10" s="236"/>
      <c r="L10" s="236"/>
      <c r="M10" s="236"/>
      <c r="N10" s="236"/>
      <c r="O10" s="236"/>
    </row>
    <row r="11" spans="1:40" x14ac:dyDescent="0.2">
      <c r="C11" s="218"/>
      <c r="D11" s="45">
        <v>3</v>
      </c>
      <c r="E11" s="237" t="s">
        <v>38</v>
      </c>
      <c r="F11" s="237"/>
      <c r="G11" s="237"/>
      <c r="H11" s="237"/>
      <c r="I11" s="237"/>
      <c r="J11" s="237"/>
      <c r="K11" s="237"/>
      <c r="L11" s="237"/>
      <c r="M11" s="237"/>
      <c r="N11" s="237"/>
      <c r="O11" s="237"/>
    </row>
    <row r="12" spans="1:40" hidden="1" x14ac:dyDescent="0.2">
      <c r="C12" s="24"/>
      <c r="D12" s="46" t="s">
        <v>32</v>
      </c>
      <c r="E12" s="230" t="s">
        <v>34</v>
      </c>
      <c r="F12" s="230"/>
      <c r="G12" s="230"/>
      <c r="H12" s="230"/>
      <c r="I12" s="230"/>
      <c r="J12" s="230"/>
      <c r="K12" s="230"/>
      <c r="L12" s="230"/>
      <c r="M12" s="230"/>
      <c r="N12" s="230"/>
      <c r="O12" s="230"/>
    </row>
    <row r="13" spans="1:40" hidden="1" x14ac:dyDescent="0.2">
      <c r="C13" s="25"/>
      <c r="D13" s="47" t="s">
        <v>33</v>
      </c>
      <c r="E13" s="231" t="s">
        <v>35</v>
      </c>
      <c r="F13" s="231"/>
      <c r="G13" s="231"/>
      <c r="H13" s="231"/>
      <c r="I13" s="231"/>
      <c r="J13" s="231"/>
      <c r="K13" s="231"/>
      <c r="L13" s="231"/>
      <c r="M13" s="231"/>
      <c r="N13" s="231"/>
      <c r="O13" s="232"/>
    </row>
    <row r="14" spans="1:40" ht="30.75" customHeight="1" x14ac:dyDescent="0.2">
      <c r="C14" s="224" t="s">
        <v>29</v>
      </c>
      <c r="D14" s="48">
        <v>1</v>
      </c>
      <c r="E14" s="219" t="s">
        <v>91</v>
      </c>
      <c r="F14" s="219"/>
      <c r="G14" s="219"/>
      <c r="H14" s="219"/>
      <c r="I14" s="219"/>
      <c r="J14" s="219"/>
      <c r="K14" s="219"/>
      <c r="L14" s="219"/>
      <c r="M14" s="219"/>
      <c r="N14" s="219"/>
      <c r="O14" s="220"/>
    </row>
    <row r="15" spans="1:40" x14ac:dyDescent="0.2">
      <c r="C15" s="225"/>
      <c r="D15" s="49">
        <v>2</v>
      </c>
      <c r="E15" s="221" t="s">
        <v>39</v>
      </c>
      <c r="F15" s="221"/>
      <c r="G15" s="221"/>
      <c r="H15" s="221"/>
      <c r="I15" s="221"/>
      <c r="J15" s="221"/>
      <c r="K15" s="221"/>
      <c r="L15" s="221"/>
      <c r="M15" s="221"/>
      <c r="N15" s="221"/>
      <c r="O15" s="221"/>
    </row>
    <row r="16" spans="1:40" x14ac:dyDescent="0.2">
      <c r="C16" s="226"/>
      <c r="D16" s="50">
        <v>3</v>
      </c>
      <c r="E16" s="222" t="s">
        <v>40</v>
      </c>
      <c r="F16" s="222"/>
      <c r="G16" s="222"/>
      <c r="H16" s="222"/>
      <c r="I16" s="222"/>
      <c r="J16" s="222"/>
      <c r="K16" s="222"/>
      <c r="L16" s="222"/>
      <c r="M16" s="222"/>
      <c r="N16" s="222"/>
      <c r="O16" s="223"/>
    </row>
    <row r="17" spans="3:15" x14ac:dyDescent="0.2">
      <c r="C17" s="217" t="s">
        <v>30</v>
      </c>
      <c r="D17" s="48">
        <v>1</v>
      </c>
      <c r="E17" s="219" t="s">
        <v>41</v>
      </c>
      <c r="F17" s="219"/>
      <c r="G17" s="219"/>
      <c r="H17" s="219"/>
      <c r="I17" s="219"/>
      <c r="J17" s="219"/>
      <c r="K17" s="219"/>
      <c r="L17" s="219"/>
      <c r="M17" s="219"/>
      <c r="N17" s="219"/>
      <c r="O17" s="220"/>
    </row>
    <row r="18" spans="3:15" x14ac:dyDescent="0.2">
      <c r="C18" s="218"/>
      <c r="D18" s="49">
        <v>2</v>
      </c>
      <c r="E18" s="221" t="s">
        <v>42</v>
      </c>
      <c r="F18" s="221"/>
      <c r="G18" s="221"/>
      <c r="H18" s="221"/>
      <c r="I18" s="221"/>
      <c r="J18" s="221"/>
      <c r="K18" s="221"/>
      <c r="L18" s="221"/>
      <c r="M18" s="221"/>
      <c r="N18" s="221"/>
      <c r="O18" s="221"/>
    </row>
    <row r="19" spans="3:15" x14ac:dyDescent="0.2">
      <c r="C19" s="218"/>
      <c r="D19" s="50">
        <v>3</v>
      </c>
      <c r="E19" s="222" t="s">
        <v>43</v>
      </c>
      <c r="F19" s="222"/>
      <c r="G19" s="222"/>
      <c r="H19" s="222"/>
      <c r="I19" s="222"/>
      <c r="J19" s="222"/>
      <c r="K19" s="222"/>
      <c r="L19" s="222"/>
      <c r="M19" s="222"/>
      <c r="N19" s="222"/>
      <c r="O19" s="223"/>
    </row>
    <row r="20" spans="3:15" x14ac:dyDescent="0.2">
      <c r="C20" s="224" t="s">
        <v>31</v>
      </c>
      <c r="D20" s="48">
        <v>1</v>
      </c>
      <c r="E20" s="219" t="s">
        <v>44</v>
      </c>
      <c r="F20" s="219"/>
      <c r="G20" s="219"/>
      <c r="H20" s="219"/>
      <c r="I20" s="219"/>
      <c r="J20" s="219"/>
      <c r="K20" s="219"/>
      <c r="L20" s="219"/>
      <c r="M20" s="219"/>
      <c r="N20" s="219"/>
      <c r="O20" s="220"/>
    </row>
    <row r="21" spans="3:15" x14ac:dyDescent="0.2">
      <c r="C21" s="225"/>
      <c r="D21" s="49">
        <v>2</v>
      </c>
      <c r="E21" s="221" t="s">
        <v>45</v>
      </c>
      <c r="F21" s="221"/>
      <c r="G21" s="221"/>
      <c r="H21" s="221"/>
      <c r="I21" s="221"/>
      <c r="J21" s="221"/>
      <c r="K21" s="221"/>
      <c r="L21" s="221"/>
      <c r="M21" s="221"/>
      <c r="N21" s="221"/>
      <c r="O21" s="221"/>
    </row>
    <row r="22" spans="3:15" x14ac:dyDescent="0.2">
      <c r="C22" s="226"/>
      <c r="D22" s="50">
        <v>3</v>
      </c>
      <c r="E22" s="222" t="s">
        <v>46</v>
      </c>
      <c r="F22" s="222"/>
      <c r="G22" s="222"/>
      <c r="H22" s="222"/>
      <c r="I22" s="222"/>
      <c r="J22" s="222"/>
      <c r="K22" s="222"/>
      <c r="L22" s="222"/>
      <c r="M22" s="222"/>
      <c r="N22" s="222"/>
      <c r="O22" s="223"/>
    </row>
    <row r="23" spans="3:15" x14ac:dyDescent="0.2">
      <c r="C23" s="217" t="s">
        <v>47</v>
      </c>
      <c r="D23" s="48">
        <v>1</v>
      </c>
      <c r="E23" s="219" t="s">
        <v>48</v>
      </c>
      <c r="F23" s="219"/>
      <c r="G23" s="219"/>
      <c r="H23" s="219"/>
      <c r="I23" s="219"/>
      <c r="J23" s="219"/>
      <c r="K23" s="219"/>
      <c r="L23" s="219"/>
      <c r="M23" s="219"/>
      <c r="N23" s="219"/>
      <c r="O23" s="220"/>
    </row>
    <row r="24" spans="3:15" x14ac:dyDescent="0.2">
      <c r="C24" s="218"/>
      <c r="D24" s="49">
        <v>2</v>
      </c>
      <c r="E24" s="221" t="s">
        <v>50</v>
      </c>
      <c r="F24" s="221"/>
      <c r="G24" s="221"/>
      <c r="H24" s="221"/>
      <c r="I24" s="221"/>
      <c r="J24" s="221"/>
      <c r="K24" s="221"/>
      <c r="L24" s="221"/>
      <c r="M24" s="221"/>
      <c r="N24" s="221"/>
      <c r="O24" s="221"/>
    </row>
    <row r="25" spans="3:15" x14ac:dyDescent="0.2">
      <c r="C25" s="218"/>
      <c r="D25" s="50">
        <v>3</v>
      </c>
      <c r="E25" s="222" t="s">
        <v>49</v>
      </c>
      <c r="F25" s="222"/>
      <c r="G25" s="222"/>
      <c r="H25" s="222"/>
      <c r="I25" s="222"/>
      <c r="J25" s="222"/>
      <c r="K25" s="222"/>
      <c r="L25" s="222"/>
      <c r="M25" s="222"/>
      <c r="N25" s="222"/>
      <c r="O25" s="223"/>
    </row>
    <row r="26" spans="3:15" x14ac:dyDescent="0.2">
      <c r="C26" s="224" t="s">
        <v>95</v>
      </c>
      <c r="D26" s="48">
        <v>1</v>
      </c>
      <c r="E26" s="219" t="s">
        <v>97</v>
      </c>
      <c r="F26" s="219"/>
      <c r="G26" s="219"/>
      <c r="H26" s="219"/>
      <c r="I26" s="219"/>
      <c r="J26" s="219"/>
      <c r="K26" s="219"/>
      <c r="L26" s="219"/>
      <c r="M26" s="219"/>
      <c r="N26" s="219"/>
      <c r="O26" s="220"/>
    </row>
    <row r="27" spans="3:15" x14ac:dyDescent="0.2">
      <c r="C27" s="225"/>
      <c r="D27" s="49">
        <v>2</v>
      </c>
      <c r="E27" s="221" t="s">
        <v>108</v>
      </c>
      <c r="F27" s="221"/>
      <c r="G27" s="221"/>
      <c r="H27" s="221"/>
      <c r="I27" s="221"/>
      <c r="J27" s="221"/>
      <c r="K27" s="221"/>
      <c r="L27" s="221"/>
      <c r="M27" s="221"/>
      <c r="N27" s="221"/>
      <c r="O27" s="221"/>
    </row>
    <row r="28" spans="3:15" ht="14.25" customHeight="1" x14ac:dyDescent="0.2">
      <c r="C28" s="226"/>
      <c r="D28" s="50">
        <v>3</v>
      </c>
      <c r="E28" s="222" t="s">
        <v>96</v>
      </c>
      <c r="F28" s="222"/>
      <c r="G28" s="222"/>
      <c r="H28" s="222"/>
      <c r="I28" s="222"/>
      <c r="J28" s="222"/>
      <c r="K28" s="222"/>
      <c r="L28" s="222"/>
      <c r="M28" s="222"/>
      <c r="N28" s="222"/>
      <c r="O28" s="223"/>
    </row>
    <row r="29" spans="3:15" s="54" customFormat="1" x14ac:dyDescent="0.2">
      <c r="C29" s="51"/>
      <c r="D29" s="52"/>
      <c r="E29" s="53"/>
    </row>
    <row r="30" spans="3:15" s="59" customFormat="1" x14ac:dyDescent="0.2">
      <c r="C30" s="59" t="s">
        <v>113</v>
      </c>
    </row>
    <row r="31" spans="3:15" s="54" customFormat="1" x14ac:dyDescent="0.2">
      <c r="C31" s="51"/>
      <c r="D31" s="52"/>
      <c r="E31" s="53"/>
    </row>
    <row r="32" spans="3:15" ht="26.25" customHeight="1" x14ac:dyDescent="0.2">
      <c r="C32" s="23" t="s">
        <v>106</v>
      </c>
      <c r="D32" s="227" t="s">
        <v>107</v>
      </c>
      <c r="E32" s="228"/>
      <c r="F32" s="228"/>
      <c r="G32" s="228"/>
      <c r="H32" s="228"/>
      <c r="I32" s="228"/>
      <c r="J32" s="228"/>
      <c r="K32" s="228"/>
      <c r="L32" s="228"/>
      <c r="M32" s="228"/>
      <c r="N32" s="228"/>
      <c r="O32" s="229"/>
    </row>
    <row r="33" spans="3:15" hidden="1" x14ac:dyDescent="0.2">
      <c r="C33" s="24"/>
      <c r="D33" s="46" t="s">
        <v>32</v>
      </c>
      <c r="E33" s="230" t="s">
        <v>34</v>
      </c>
      <c r="F33" s="230"/>
      <c r="G33" s="230"/>
      <c r="H33" s="230"/>
      <c r="I33" s="230"/>
      <c r="J33" s="230"/>
      <c r="K33" s="230"/>
      <c r="L33" s="230"/>
      <c r="M33" s="230"/>
      <c r="N33" s="230"/>
      <c r="O33" s="230"/>
    </row>
    <row r="34" spans="3:15" hidden="1" x14ac:dyDescent="0.2">
      <c r="C34" s="25"/>
      <c r="D34" s="47" t="s">
        <v>33</v>
      </c>
      <c r="E34" s="231" t="s">
        <v>35</v>
      </c>
      <c r="F34" s="231"/>
      <c r="G34" s="231"/>
      <c r="H34" s="231"/>
      <c r="I34" s="231"/>
      <c r="J34" s="231"/>
      <c r="K34" s="231"/>
      <c r="L34" s="231"/>
      <c r="M34" s="231"/>
      <c r="N34" s="231"/>
      <c r="O34" s="232"/>
    </row>
    <row r="35" spans="3:15" ht="30.75" customHeight="1" x14ac:dyDescent="0.2">
      <c r="C35" s="224" t="s">
        <v>117</v>
      </c>
      <c r="D35" s="48">
        <v>1</v>
      </c>
      <c r="E35" s="219" t="s">
        <v>119</v>
      </c>
      <c r="F35" s="219"/>
      <c r="G35" s="219"/>
      <c r="H35" s="219"/>
      <c r="I35" s="219"/>
      <c r="J35" s="219"/>
      <c r="K35" s="219"/>
      <c r="L35" s="219"/>
      <c r="M35" s="219"/>
      <c r="N35" s="219"/>
      <c r="O35" s="220"/>
    </row>
    <row r="36" spans="3:15" x14ac:dyDescent="0.2">
      <c r="C36" s="225"/>
      <c r="D36" s="49">
        <v>2</v>
      </c>
      <c r="E36" s="221" t="s">
        <v>120</v>
      </c>
      <c r="F36" s="221"/>
      <c r="G36" s="221"/>
      <c r="H36" s="221"/>
      <c r="I36" s="221"/>
      <c r="J36" s="221"/>
      <c r="K36" s="221"/>
      <c r="L36" s="221"/>
      <c r="M36" s="221"/>
      <c r="N36" s="221"/>
      <c r="O36" s="221"/>
    </row>
    <row r="37" spans="3:15" x14ac:dyDescent="0.2">
      <c r="C37" s="226"/>
      <c r="D37" s="50">
        <v>3</v>
      </c>
      <c r="E37" s="222" t="s">
        <v>121</v>
      </c>
      <c r="F37" s="222"/>
      <c r="G37" s="222"/>
      <c r="H37" s="222"/>
      <c r="I37" s="222"/>
      <c r="J37" s="222"/>
      <c r="K37" s="222"/>
      <c r="L37" s="222"/>
      <c r="M37" s="222"/>
      <c r="N37" s="222"/>
      <c r="O37" s="223"/>
    </row>
    <row r="38" spans="3:15" x14ac:dyDescent="0.2">
      <c r="C38" s="217" t="s">
        <v>118</v>
      </c>
      <c r="D38" s="48">
        <v>1</v>
      </c>
      <c r="E38" s="219" t="s">
        <v>122</v>
      </c>
      <c r="F38" s="219"/>
      <c r="G38" s="219"/>
      <c r="H38" s="219"/>
      <c r="I38" s="219"/>
      <c r="J38" s="219"/>
      <c r="K38" s="219"/>
      <c r="L38" s="219"/>
      <c r="M38" s="219"/>
      <c r="N38" s="219"/>
      <c r="O38" s="220"/>
    </row>
    <row r="39" spans="3:15" x14ac:dyDescent="0.2">
      <c r="C39" s="218"/>
      <c r="D39" s="49">
        <v>2</v>
      </c>
      <c r="E39" s="221" t="s">
        <v>124</v>
      </c>
      <c r="F39" s="221"/>
      <c r="G39" s="221"/>
      <c r="H39" s="221"/>
      <c r="I39" s="221"/>
      <c r="J39" s="221"/>
      <c r="K39" s="221"/>
      <c r="L39" s="221"/>
      <c r="M39" s="221"/>
      <c r="N39" s="221"/>
      <c r="O39" s="221"/>
    </row>
    <row r="40" spans="3:15" x14ac:dyDescent="0.2">
      <c r="C40" s="218"/>
      <c r="D40" s="50">
        <v>3</v>
      </c>
      <c r="E40" s="222" t="s">
        <v>123</v>
      </c>
      <c r="F40" s="222"/>
      <c r="G40" s="222"/>
      <c r="H40" s="222"/>
      <c r="I40" s="222"/>
      <c r="J40" s="222"/>
      <c r="K40" s="222"/>
      <c r="L40" s="222"/>
      <c r="M40" s="222"/>
      <c r="N40" s="222"/>
      <c r="O40" s="223"/>
    </row>
    <row r="41" spans="3:15" x14ac:dyDescent="0.2">
      <c r="C41" s="224" t="s">
        <v>29</v>
      </c>
      <c r="D41" s="48">
        <v>1</v>
      </c>
      <c r="E41" s="219" t="s">
        <v>91</v>
      </c>
      <c r="F41" s="219"/>
      <c r="G41" s="219"/>
      <c r="H41" s="219"/>
      <c r="I41" s="219"/>
      <c r="J41" s="219"/>
      <c r="K41" s="219"/>
      <c r="L41" s="219"/>
      <c r="M41" s="219"/>
      <c r="N41" s="219"/>
      <c r="O41" s="220"/>
    </row>
    <row r="42" spans="3:15" x14ac:dyDescent="0.2">
      <c r="C42" s="225"/>
      <c r="D42" s="49">
        <v>2</v>
      </c>
      <c r="E42" s="221" t="s">
        <v>39</v>
      </c>
      <c r="F42" s="221"/>
      <c r="G42" s="221"/>
      <c r="H42" s="221"/>
      <c r="I42" s="221"/>
      <c r="J42" s="221"/>
      <c r="K42" s="221"/>
      <c r="L42" s="221"/>
      <c r="M42" s="221"/>
      <c r="N42" s="221"/>
      <c r="O42" s="221"/>
    </row>
    <row r="43" spans="3:15" x14ac:dyDescent="0.2">
      <c r="C43" s="226"/>
      <c r="D43" s="50">
        <v>3</v>
      </c>
      <c r="E43" s="222" t="s">
        <v>40</v>
      </c>
      <c r="F43" s="222"/>
      <c r="G43" s="222"/>
      <c r="H43" s="222"/>
      <c r="I43" s="222"/>
      <c r="J43" s="222"/>
      <c r="K43" s="222"/>
      <c r="L43" s="222"/>
      <c r="M43" s="222"/>
      <c r="N43" s="222"/>
      <c r="O43" s="223"/>
    </row>
    <row r="44" spans="3:15" x14ac:dyDescent="0.2">
      <c r="C44" s="217" t="s">
        <v>30</v>
      </c>
      <c r="D44" s="48">
        <v>1</v>
      </c>
      <c r="E44" s="219" t="s">
        <v>41</v>
      </c>
      <c r="F44" s="219"/>
      <c r="G44" s="219"/>
      <c r="H44" s="219"/>
      <c r="I44" s="219"/>
      <c r="J44" s="219"/>
      <c r="K44" s="219"/>
      <c r="L44" s="219"/>
      <c r="M44" s="219"/>
      <c r="N44" s="219"/>
      <c r="O44" s="220"/>
    </row>
    <row r="45" spans="3:15" x14ac:dyDescent="0.2">
      <c r="C45" s="218"/>
      <c r="D45" s="49">
        <v>2</v>
      </c>
      <c r="E45" s="221" t="s">
        <v>42</v>
      </c>
      <c r="F45" s="221"/>
      <c r="G45" s="221"/>
      <c r="H45" s="221"/>
      <c r="I45" s="221"/>
      <c r="J45" s="221"/>
      <c r="K45" s="221"/>
      <c r="L45" s="221"/>
      <c r="M45" s="221"/>
      <c r="N45" s="221"/>
      <c r="O45" s="221"/>
    </row>
    <row r="46" spans="3:15" x14ac:dyDescent="0.2">
      <c r="C46" s="218"/>
      <c r="D46" s="50">
        <v>3</v>
      </c>
      <c r="E46" s="222" t="s">
        <v>43</v>
      </c>
      <c r="F46" s="222"/>
      <c r="G46" s="222"/>
      <c r="H46" s="222"/>
      <c r="I46" s="222"/>
      <c r="J46" s="222"/>
      <c r="K46" s="222"/>
      <c r="L46" s="222"/>
      <c r="M46" s="222"/>
      <c r="N46" s="222"/>
      <c r="O46" s="223"/>
    </row>
    <row r="47" spans="3:15" x14ac:dyDescent="0.2">
      <c r="C47" s="217" t="s">
        <v>31</v>
      </c>
      <c r="D47" s="48">
        <v>1</v>
      </c>
      <c r="E47" s="219" t="s">
        <v>44</v>
      </c>
      <c r="F47" s="219"/>
      <c r="G47" s="219"/>
      <c r="H47" s="219"/>
      <c r="I47" s="219"/>
      <c r="J47" s="219"/>
      <c r="K47" s="219"/>
      <c r="L47" s="219"/>
      <c r="M47" s="219"/>
      <c r="N47" s="219"/>
      <c r="O47" s="220"/>
    </row>
    <row r="48" spans="3:15" x14ac:dyDescent="0.2">
      <c r="C48" s="218"/>
      <c r="D48" s="49">
        <v>2</v>
      </c>
      <c r="E48" s="221" t="s">
        <v>45</v>
      </c>
      <c r="F48" s="221"/>
      <c r="G48" s="221"/>
      <c r="H48" s="221"/>
      <c r="I48" s="221"/>
      <c r="J48" s="221"/>
      <c r="K48" s="221"/>
      <c r="L48" s="221"/>
      <c r="M48" s="221"/>
      <c r="N48" s="221"/>
      <c r="O48" s="221"/>
    </row>
    <row r="49" spans="3:15" x14ac:dyDescent="0.2">
      <c r="C49" s="218"/>
      <c r="D49" s="50">
        <v>3</v>
      </c>
      <c r="E49" s="222" t="s">
        <v>46</v>
      </c>
      <c r="F49" s="222"/>
      <c r="G49" s="222"/>
      <c r="H49" s="222"/>
      <c r="I49" s="222"/>
      <c r="J49" s="222"/>
      <c r="K49" s="222"/>
      <c r="L49" s="222"/>
      <c r="M49" s="222"/>
      <c r="N49" s="222"/>
      <c r="O49" s="223"/>
    </row>
    <row r="50" spans="3:15" x14ac:dyDescent="0.2">
      <c r="C50" s="224" t="s">
        <v>47</v>
      </c>
      <c r="D50" s="48">
        <v>1</v>
      </c>
      <c r="E50" s="219" t="s">
        <v>48</v>
      </c>
      <c r="F50" s="219"/>
      <c r="G50" s="219"/>
      <c r="H50" s="219"/>
      <c r="I50" s="219"/>
      <c r="J50" s="219"/>
      <c r="K50" s="219"/>
      <c r="L50" s="219"/>
      <c r="M50" s="219"/>
      <c r="N50" s="219"/>
      <c r="O50" s="220"/>
    </row>
    <row r="51" spans="3:15" x14ac:dyDescent="0.2">
      <c r="C51" s="225"/>
      <c r="D51" s="49">
        <v>2</v>
      </c>
      <c r="E51" s="221" t="s">
        <v>50</v>
      </c>
      <c r="F51" s="221"/>
      <c r="G51" s="221"/>
      <c r="H51" s="221"/>
      <c r="I51" s="221"/>
      <c r="J51" s="221"/>
      <c r="K51" s="221"/>
      <c r="L51" s="221"/>
      <c r="M51" s="221"/>
      <c r="N51" s="221"/>
      <c r="O51" s="221"/>
    </row>
    <row r="52" spans="3:15" x14ac:dyDescent="0.2">
      <c r="C52" s="226"/>
      <c r="D52" s="50">
        <v>3</v>
      </c>
      <c r="E52" s="222" t="s">
        <v>49</v>
      </c>
      <c r="F52" s="222"/>
      <c r="G52" s="222"/>
      <c r="H52" s="222"/>
      <c r="I52" s="222"/>
      <c r="J52" s="222"/>
      <c r="K52" s="222"/>
      <c r="L52" s="222"/>
      <c r="M52" s="222"/>
      <c r="N52" s="222"/>
      <c r="O52" s="223"/>
    </row>
    <row r="53" spans="3:15" x14ac:dyDescent="0.2">
      <c r="C53" s="217" t="s">
        <v>114</v>
      </c>
      <c r="D53" s="48">
        <v>1</v>
      </c>
      <c r="E53" s="219" t="s">
        <v>97</v>
      </c>
      <c r="F53" s="219"/>
      <c r="G53" s="219"/>
      <c r="H53" s="219"/>
      <c r="I53" s="219"/>
      <c r="J53" s="219"/>
      <c r="K53" s="219"/>
      <c r="L53" s="219"/>
      <c r="M53" s="219"/>
      <c r="N53" s="219"/>
      <c r="O53" s="220"/>
    </row>
    <row r="54" spans="3:15" x14ac:dyDescent="0.2">
      <c r="C54" s="218"/>
      <c r="D54" s="49">
        <v>2</v>
      </c>
      <c r="E54" s="221" t="s">
        <v>108</v>
      </c>
      <c r="F54" s="221"/>
      <c r="G54" s="221"/>
      <c r="H54" s="221"/>
      <c r="I54" s="221"/>
      <c r="J54" s="221"/>
      <c r="K54" s="221"/>
      <c r="L54" s="221"/>
      <c r="M54" s="221"/>
      <c r="N54" s="221"/>
      <c r="O54" s="221"/>
    </row>
    <row r="55" spans="3:15" ht="14.25" customHeight="1" x14ac:dyDescent="0.2">
      <c r="C55" s="233"/>
      <c r="D55" s="50">
        <v>3</v>
      </c>
      <c r="E55" s="222" t="s">
        <v>96</v>
      </c>
      <c r="F55" s="222"/>
      <c r="G55" s="222"/>
      <c r="H55" s="222"/>
      <c r="I55" s="222"/>
      <c r="J55" s="222"/>
      <c r="K55" s="222"/>
      <c r="L55" s="222"/>
      <c r="M55" s="222"/>
      <c r="N55" s="222"/>
      <c r="O55" s="223"/>
    </row>
    <row r="56" spans="3:15" s="54" customFormat="1" x14ac:dyDescent="0.2">
      <c r="C56" s="51"/>
      <c r="D56" s="52"/>
      <c r="E56" s="53"/>
    </row>
    <row r="57" spans="3:15" s="59" customFormat="1" x14ac:dyDescent="0.2">
      <c r="C57" s="59" t="s">
        <v>248</v>
      </c>
    </row>
    <row r="58" spans="3:15" s="54" customFormat="1" x14ac:dyDescent="0.2">
      <c r="C58" s="51"/>
      <c r="D58" s="52"/>
      <c r="E58" s="53"/>
    </row>
    <row r="59" spans="3:15" ht="26.25" customHeight="1" x14ac:dyDescent="0.2">
      <c r="C59" s="23" t="s">
        <v>106</v>
      </c>
      <c r="D59" s="227" t="s">
        <v>107</v>
      </c>
      <c r="E59" s="228"/>
      <c r="F59" s="228"/>
      <c r="G59" s="228"/>
      <c r="H59" s="228"/>
      <c r="I59" s="228"/>
      <c r="J59" s="228"/>
      <c r="K59" s="228"/>
      <c r="L59" s="228"/>
      <c r="M59" s="228"/>
      <c r="N59" s="228"/>
      <c r="O59" s="229"/>
    </row>
    <row r="60" spans="3:15" hidden="1" x14ac:dyDescent="0.2">
      <c r="C60" s="24"/>
      <c r="D60" s="46" t="s">
        <v>32</v>
      </c>
      <c r="E60" s="230" t="s">
        <v>34</v>
      </c>
      <c r="F60" s="230"/>
      <c r="G60" s="230"/>
      <c r="H60" s="230"/>
      <c r="I60" s="230"/>
      <c r="J60" s="230"/>
      <c r="K60" s="230"/>
      <c r="L60" s="230"/>
      <c r="M60" s="230"/>
      <c r="N60" s="230"/>
      <c r="O60" s="230"/>
    </row>
    <row r="61" spans="3:15" hidden="1" x14ac:dyDescent="0.2">
      <c r="C61" s="25"/>
      <c r="D61" s="47" t="s">
        <v>33</v>
      </c>
      <c r="E61" s="231" t="s">
        <v>35</v>
      </c>
      <c r="F61" s="231"/>
      <c r="G61" s="231"/>
      <c r="H61" s="231"/>
      <c r="I61" s="231"/>
      <c r="J61" s="231"/>
      <c r="K61" s="231"/>
      <c r="L61" s="231"/>
      <c r="M61" s="231"/>
      <c r="N61" s="231"/>
      <c r="O61" s="232"/>
    </row>
    <row r="62" spans="3:15" ht="30.75" customHeight="1" x14ac:dyDescent="0.2">
      <c r="C62" s="224" t="s">
        <v>117</v>
      </c>
      <c r="D62" s="48">
        <v>1</v>
      </c>
      <c r="E62" s="219" t="s">
        <v>249</v>
      </c>
      <c r="F62" s="219"/>
      <c r="G62" s="219"/>
      <c r="H62" s="219"/>
      <c r="I62" s="219"/>
      <c r="J62" s="219"/>
      <c r="K62" s="219"/>
      <c r="L62" s="219"/>
      <c r="M62" s="219"/>
      <c r="N62" s="219"/>
      <c r="O62" s="220"/>
    </row>
    <row r="63" spans="3:15" x14ac:dyDescent="0.2">
      <c r="C63" s="225"/>
      <c r="D63" s="49">
        <v>2</v>
      </c>
      <c r="E63" s="221" t="s">
        <v>251</v>
      </c>
      <c r="F63" s="221"/>
      <c r="G63" s="221"/>
      <c r="H63" s="221"/>
      <c r="I63" s="221"/>
      <c r="J63" s="221"/>
      <c r="K63" s="221"/>
      <c r="L63" s="221"/>
      <c r="M63" s="221"/>
      <c r="N63" s="221"/>
      <c r="O63" s="221"/>
    </row>
    <row r="64" spans="3:15" x14ac:dyDescent="0.2">
      <c r="C64" s="226"/>
      <c r="D64" s="50">
        <v>3</v>
      </c>
      <c r="E64" s="222" t="s">
        <v>250</v>
      </c>
      <c r="F64" s="222"/>
      <c r="G64" s="222"/>
      <c r="H64" s="222"/>
      <c r="I64" s="222"/>
      <c r="J64" s="222"/>
      <c r="K64" s="222"/>
      <c r="L64" s="222"/>
      <c r="M64" s="222"/>
      <c r="N64" s="222"/>
      <c r="O64" s="223"/>
    </row>
    <row r="65" spans="3:15" x14ac:dyDescent="0.2">
      <c r="C65" s="217" t="s">
        <v>118</v>
      </c>
      <c r="D65" s="48">
        <v>1</v>
      </c>
      <c r="E65" s="219" t="s">
        <v>122</v>
      </c>
      <c r="F65" s="219"/>
      <c r="G65" s="219"/>
      <c r="H65" s="219"/>
      <c r="I65" s="219"/>
      <c r="J65" s="219"/>
      <c r="K65" s="219"/>
      <c r="L65" s="219"/>
      <c r="M65" s="219"/>
      <c r="N65" s="219"/>
      <c r="O65" s="220"/>
    </row>
    <row r="66" spans="3:15" x14ac:dyDescent="0.2">
      <c r="C66" s="218"/>
      <c r="D66" s="49">
        <v>2</v>
      </c>
      <c r="E66" s="221" t="s">
        <v>124</v>
      </c>
      <c r="F66" s="221"/>
      <c r="G66" s="221"/>
      <c r="H66" s="221"/>
      <c r="I66" s="221"/>
      <c r="J66" s="221"/>
      <c r="K66" s="221"/>
      <c r="L66" s="221"/>
      <c r="M66" s="221"/>
      <c r="N66" s="221"/>
      <c r="O66" s="221"/>
    </row>
    <row r="67" spans="3:15" x14ac:dyDescent="0.2">
      <c r="C67" s="218"/>
      <c r="D67" s="50">
        <v>3</v>
      </c>
      <c r="E67" s="222" t="s">
        <v>123</v>
      </c>
      <c r="F67" s="222"/>
      <c r="G67" s="222"/>
      <c r="H67" s="222"/>
      <c r="I67" s="222"/>
      <c r="J67" s="222"/>
      <c r="K67" s="222"/>
      <c r="L67" s="222"/>
      <c r="M67" s="222"/>
      <c r="N67" s="222"/>
      <c r="O67" s="223"/>
    </row>
    <row r="68" spans="3:15" x14ac:dyDescent="0.2">
      <c r="C68" s="224" t="s">
        <v>29</v>
      </c>
      <c r="D68" s="48">
        <v>1</v>
      </c>
      <c r="E68" s="219" t="s">
        <v>91</v>
      </c>
      <c r="F68" s="219"/>
      <c r="G68" s="219"/>
      <c r="H68" s="219"/>
      <c r="I68" s="219"/>
      <c r="J68" s="219"/>
      <c r="K68" s="219"/>
      <c r="L68" s="219"/>
      <c r="M68" s="219"/>
      <c r="N68" s="219"/>
      <c r="O68" s="220"/>
    </row>
    <row r="69" spans="3:15" x14ac:dyDescent="0.2">
      <c r="C69" s="225"/>
      <c r="D69" s="49">
        <v>2</v>
      </c>
      <c r="E69" s="221" t="s">
        <v>39</v>
      </c>
      <c r="F69" s="221"/>
      <c r="G69" s="221"/>
      <c r="H69" s="221"/>
      <c r="I69" s="221"/>
      <c r="J69" s="221"/>
      <c r="K69" s="221"/>
      <c r="L69" s="221"/>
      <c r="M69" s="221"/>
      <c r="N69" s="221"/>
      <c r="O69" s="221"/>
    </row>
    <row r="70" spans="3:15" x14ac:dyDescent="0.2">
      <c r="C70" s="226"/>
      <c r="D70" s="50">
        <v>3</v>
      </c>
      <c r="E70" s="222" t="s">
        <v>40</v>
      </c>
      <c r="F70" s="222"/>
      <c r="G70" s="222"/>
      <c r="H70" s="222"/>
      <c r="I70" s="222"/>
      <c r="J70" s="222"/>
      <c r="K70" s="222"/>
      <c r="L70" s="222"/>
      <c r="M70" s="222"/>
      <c r="N70" s="222"/>
      <c r="O70" s="223"/>
    </row>
    <row r="71" spans="3:15" x14ac:dyDescent="0.2">
      <c r="C71" s="217" t="s">
        <v>30</v>
      </c>
      <c r="D71" s="48">
        <v>1</v>
      </c>
      <c r="E71" s="219" t="s">
        <v>41</v>
      </c>
      <c r="F71" s="219"/>
      <c r="G71" s="219"/>
      <c r="H71" s="219"/>
      <c r="I71" s="219"/>
      <c r="J71" s="219"/>
      <c r="K71" s="219"/>
      <c r="L71" s="219"/>
      <c r="M71" s="219"/>
      <c r="N71" s="219"/>
      <c r="O71" s="220"/>
    </row>
    <row r="72" spans="3:15" x14ac:dyDescent="0.2">
      <c r="C72" s="218"/>
      <c r="D72" s="49">
        <v>2</v>
      </c>
      <c r="E72" s="221" t="s">
        <v>42</v>
      </c>
      <c r="F72" s="221"/>
      <c r="G72" s="221"/>
      <c r="H72" s="221"/>
      <c r="I72" s="221"/>
      <c r="J72" s="221"/>
      <c r="K72" s="221"/>
      <c r="L72" s="221"/>
      <c r="M72" s="221"/>
      <c r="N72" s="221"/>
      <c r="O72" s="221"/>
    </row>
    <row r="73" spans="3:15" x14ac:dyDescent="0.2">
      <c r="C73" s="218"/>
      <c r="D73" s="50">
        <v>3</v>
      </c>
      <c r="E73" s="222" t="s">
        <v>43</v>
      </c>
      <c r="F73" s="222"/>
      <c r="G73" s="222"/>
      <c r="H73" s="222"/>
      <c r="I73" s="222"/>
      <c r="J73" s="222"/>
      <c r="K73" s="222"/>
      <c r="L73" s="222"/>
      <c r="M73" s="222"/>
      <c r="N73" s="222"/>
      <c r="O73" s="223"/>
    </row>
    <row r="74" spans="3:15" x14ac:dyDescent="0.2">
      <c r="C74" s="224" t="s">
        <v>47</v>
      </c>
      <c r="D74" s="48">
        <v>1</v>
      </c>
      <c r="E74" s="219" t="s">
        <v>48</v>
      </c>
      <c r="F74" s="219"/>
      <c r="G74" s="219"/>
      <c r="H74" s="219"/>
      <c r="I74" s="219"/>
      <c r="J74" s="219"/>
      <c r="K74" s="219"/>
      <c r="L74" s="219"/>
      <c r="M74" s="219"/>
      <c r="N74" s="219"/>
      <c r="O74" s="220"/>
    </row>
    <row r="75" spans="3:15" x14ac:dyDescent="0.2">
      <c r="C75" s="225"/>
      <c r="D75" s="49">
        <v>2</v>
      </c>
      <c r="E75" s="221" t="s">
        <v>50</v>
      </c>
      <c r="F75" s="221"/>
      <c r="G75" s="221"/>
      <c r="H75" s="221"/>
      <c r="I75" s="221"/>
      <c r="J75" s="221"/>
      <c r="K75" s="221"/>
      <c r="L75" s="221"/>
      <c r="M75" s="221"/>
      <c r="N75" s="221"/>
      <c r="O75" s="221"/>
    </row>
    <row r="76" spans="3:15" x14ac:dyDescent="0.2">
      <c r="C76" s="226"/>
      <c r="D76" s="50">
        <v>3</v>
      </c>
      <c r="E76" s="222" t="s">
        <v>49</v>
      </c>
      <c r="F76" s="222"/>
      <c r="G76" s="222"/>
      <c r="H76" s="222"/>
      <c r="I76" s="222"/>
      <c r="J76" s="222"/>
      <c r="K76" s="222"/>
      <c r="L76" s="222"/>
      <c r="M76" s="222"/>
      <c r="N76" s="222"/>
      <c r="O76" s="223"/>
    </row>
    <row r="77" spans="3:15" x14ac:dyDescent="0.2">
      <c r="C77" s="217" t="s">
        <v>114</v>
      </c>
      <c r="D77" s="48">
        <v>1</v>
      </c>
      <c r="E77" s="219" t="s">
        <v>97</v>
      </c>
      <c r="F77" s="219"/>
      <c r="G77" s="219"/>
      <c r="H77" s="219"/>
      <c r="I77" s="219"/>
      <c r="J77" s="219"/>
      <c r="K77" s="219"/>
      <c r="L77" s="219"/>
      <c r="M77" s="219"/>
      <c r="N77" s="219"/>
      <c r="O77" s="220"/>
    </row>
    <row r="78" spans="3:15" x14ac:dyDescent="0.2">
      <c r="C78" s="218"/>
      <c r="D78" s="49">
        <v>2</v>
      </c>
      <c r="E78" s="221" t="s">
        <v>108</v>
      </c>
      <c r="F78" s="221"/>
      <c r="G78" s="221"/>
      <c r="H78" s="221"/>
      <c r="I78" s="221"/>
      <c r="J78" s="221"/>
      <c r="K78" s="221"/>
      <c r="L78" s="221"/>
      <c r="M78" s="221"/>
      <c r="N78" s="221"/>
      <c r="O78" s="221"/>
    </row>
    <row r="79" spans="3:15" ht="14.25" customHeight="1" x14ac:dyDescent="0.2">
      <c r="C79" s="233"/>
      <c r="D79" s="50">
        <v>3</v>
      </c>
      <c r="E79" s="222" t="s">
        <v>96</v>
      </c>
      <c r="F79" s="222"/>
      <c r="G79" s="222"/>
      <c r="H79" s="222"/>
      <c r="I79" s="222"/>
      <c r="J79" s="222"/>
      <c r="K79" s="222"/>
      <c r="L79" s="222"/>
      <c r="M79" s="222"/>
      <c r="N79" s="222"/>
      <c r="O79" s="223"/>
    </row>
    <row r="80" spans="3:15" s="54" customFormat="1" x14ac:dyDescent="0.2">
      <c r="C80" s="51"/>
      <c r="D80" s="52"/>
      <c r="E80" s="53"/>
    </row>
    <row r="81" spans="3:15" s="54" customFormat="1" x14ac:dyDescent="0.2">
      <c r="C81" s="59" t="s">
        <v>232</v>
      </c>
      <c r="D81" s="52"/>
      <c r="E81" s="53"/>
    </row>
    <row r="82" spans="3:15" s="54" customFormat="1" x14ac:dyDescent="0.2">
      <c r="C82" s="51"/>
      <c r="D82" s="52"/>
      <c r="E82" s="53"/>
    </row>
    <row r="83" spans="3:15" ht="26.25" customHeight="1" x14ac:dyDescent="0.2">
      <c r="C83" s="23" t="s">
        <v>106</v>
      </c>
      <c r="D83" s="227" t="s">
        <v>107</v>
      </c>
      <c r="E83" s="228"/>
      <c r="F83" s="228"/>
      <c r="G83" s="228"/>
      <c r="H83" s="228"/>
      <c r="I83" s="228"/>
      <c r="J83" s="228"/>
      <c r="K83" s="228"/>
      <c r="L83" s="228"/>
      <c r="M83" s="228"/>
      <c r="N83" s="228"/>
      <c r="O83" s="229"/>
    </row>
    <row r="84" spans="3:15" hidden="1" x14ac:dyDescent="0.2">
      <c r="C84" s="24"/>
      <c r="D84" s="46" t="s">
        <v>32</v>
      </c>
      <c r="E84" s="230" t="s">
        <v>34</v>
      </c>
      <c r="F84" s="230"/>
      <c r="G84" s="230"/>
      <c r="H84" s="230"/>
      <c r="I84" s="230"/>
      <c r="J84" s="230"/>
      <c r="K84" s="230"/>
      <c r="L84" s="230"/>
      <c r="M84" s="230"/>
      <c r="N84" s="230"/>
      <c r="O84" s="230"/>
    </row>
    <row r="85" spans="3:15" hidden="1" x14ac:dyDescent="0.2">
      <c r="C85" s="25"/>
      <c r="D85" s="47" t="s">
        <v>33</v>
      </c>
      <c r="E85" s="231" t="s">
        <v>35</v>
      </c>
      <c r="F85" s="231"/>
      <c r="G85" s="231"/>
      <c r="H85" s="231"/>
      <c r="I85" s="231"/>
      <c r="J85" s="231"/>
      <c r="K85" s="231"/>
      <c r="L85" s="231"/>
      <c r="M85" s="231"/>
      <c r="N85" s="231"/>
      <c r="O85" s="232"/>
    </row>
    <row r="86" spans="3:15" ht="30.75" customHeight="1" x14ac:dyDescent="0.2">
      <c r="C86" s="224" t="s">
        <v>126</v>
      </c>
      <c r="D86" s="48">
        <v>1</v>
      </c>
      <c r="E86" s="219" t="s">
        <v>127</v>
      </c>
      <c r="F86" s="219"/>
      <c r="G86" s="219"/>
      <c r="H86" s="219"/>
      <c r="I86" s="219"/>
      <c r="J86" s="219"/>
      <c r="K86" s="219"/>
      <c r="L86" s="219"/>
      <c r="M86" s="219"/>
      <c r="N86" s="219"/>
      <c r="O86" s="220"/>
    </row>
    <row r="87" spans="3:15" x14ac:dyDescent="0.2">
      <c r="C87" s="225"/>
      <c r="D87" s="49">
        <v>2</v>
      </c>
      <c r="E87" s="221" t="s">
        <v>129</v>
      </c>
      <c r="F87" s="221"/>
      <c r="G87" s="221"/>
      <c r="H87" s="221"/>
      <c r="I87" s="221"/>
      <c r="J87" s="221"/>
      <c r="K87" s="221"/>
      <c r="L87" s="221"/>
      <c r="M87" s="221"/>
      <c r="N87" s="221"/>
      <c r="O87" s="221"/>
    </row>
    <row r="88" spans="3:15" x14ac:dyDescent="0.2">
      <c r="C88" s="226"/>
      <c r="D88" s="50">
        <v>3</v>
      </c>
      <c r="E88" s="222" t="s">
        <v>128</v>
      </c>
      <c r="F88" s="222"/>
      <c r="G88" s="222"/>
      <c r="H88" s="222"/>
      <c r="I88" s="222"/>
      <c r="J88" s="222"/>
      <c r="K88" s="222"/>
      <c r="L88" s="222"/>
      <c r="M88" s="222"/>
      <c r="N88" s="222"/>
      <c r="O88" s="223"/>
    </row>
    <row r="89" spans="3:15" s="54" customFormat="1" x14ac:dyDescent="0.2">
      <c r="C89" s="51"/>
      <c r="D89" s="52"/>
      <c r="E89" s="53"/>
    </row>
    <row r="90" spans="3:15" s="54" customFormat="1" x14ac:dyDescent="0.2">
      <c r="C90" s="51"/>
      <c r="D90" s="52"/>
      <c r="E90" s="53"/>
    </row>
    <row r="91" spans="3:15" s="54" customFormat="1" x14ac:dyDescent="0.2">
      <c r="C91" s="51"/>
      <c r="D91" s="52"/>
      <c r="E91" s="53"/>
    </row>
    <row r="92" spans="3:15" s="54" customFormat="1" x14ac:dyDescent="0.2">
      <c r="C92" s="51"/>
      <c r="D92" s="52"/>
      <c r="E92" s="53"/>
    </row>
    <row r="93" spans="3:15" s="54" customFormat="1" x14ac:dyDescent="0.2">
      <c r="C93" s="51"/>
      <c r="D93" s="52"/>
      <c r="E93" s="53"/>
    </row>
    <row r="94" spans="3:15" s="54" customFormat="1" x14ac:dyDescent="0.2">
      <c r="C94" s="51"/>
      <c r="D94" s="52"/>
      <c r="E94" s="53"/>
    </row>
    <row r="95" spans="3:15" s="54" customFormat="1" x14ac:dyDescent="0.2">
      <c r="C95" s="51"/>
      <c r="D95" s="52"/>
      <c r="E95" s="53"/>
    </row>
    <row r="96" spans="3:15" s="54" customFormat="1" x14ac:dyDescent="0.2">
      <c r="C96" s="51"/>
      <c r="D96" s="52"/>
      <c r="E96" s="53"/>
    </row>
    <row r="97" spans="3:5" s="54" customFormat="1" x14ac:dyDescent="0.2">
      <c r="C97" s="51"/>
      <c r="D97" s="52"/>
      <c r="E97" s="53"/>
    </row>
    <row r="98" spans="3:5" s="54" customFormat="1" x14ac:dyDescent="0.2">
      <c r="C98" s="51"/>
      <c r="D98" s="52"/>
      <c r="E98" s="53"/>
    </row>
    <row r="99" spans="3:5" s="54" customFormat="1" x14ac:dyDescent="0.2">
      <c r="C99" s="51"/>
      <c r="D99" s="52"/>
      <c r="E99" s="53"/>
    </row>
    <row r="100" spans="3:5" s="54" customFormat="1" x14ac:dyDescent="0.2">
      <c r="C100" s="51"/>
      <c r="D100" s="52"/>
      <c r="E100" s="53"/>
    </row>
    <row r="101" spans="3:5" s="54" customFormat="1" x14ac:dyDescent="0.2">
      <c r="C101" s="51"/>
      <c r="D101" s="52"/>
      <c r="E101" s="53"/>
    </row>
    <row r="102" spans="3:5" s="54" customFormat="1" x14ac:dyDescent="0.2">
      <c r="C102" s="51"/>
      <c r="D102" s="52"/>
      <c r="E102" s="53"/>
    </row>
    <row r="103" spans="3:5" s="54" customFormat="1" x14ac:dyDescent="0.2">
      <c r="C103" s="51"/>
      <c r="D103" s="52"/>
      <c r="E103" s="53"/>
    </row>
    <row r="104" spans="3:5" s="54" customFormat="1" x14ac:dyDescent="0.2">
      <c r="C104" s="51"/>
      <c r="D104" s="52"/>
      <c r="E104" s="53"/>
    </row>
    <row r="105" spans="3:5" s="54" customFormat="1" x14ac:dyDescent="0.2">
      <c r="C105" s="51"/>
      <c r="D105" s="52"/>
      <c r="E105" s="53"/>
    </row>
    <row r="106" spans="3:5" s="54" customFormat="1" x14ac:dyDescent="0.2">
      <c r="C106" s="51"/>
      <c r="D106" s="52"/>
      <c r="E106" s="53"/>
    </row>
    <row r="107" spans="3:5" s="54" customFormat="1" x14ac:dyDescent="0.2">
      <c r="C107" s="51"/>
      <c r="D107" s="52"/>
      <c r="E107" s="53"/>
    </row>
    <row r="108" spans="3:5" s="54" customFormat="1" x14ac:dyDescent="0.2">
      <c r="C108" s="51"/>
      <c r="D108" s="52"/>
      <c r="E108" s="53"/>
    </row>
    <row r="109" spans="3:5" s="54" customFormat="1" x14ac:dyDescent="0.2">
      <c r="C109" s="51"/>
      <c r="D109" s="52"/>
      <c r="E109" s="53"/>
    </row>
    <row r="110" spans="3:5" s="54" customFormat="1" x14ac:dyDescent="0.2">
      <c r="C110" s="51"/>
      <c r="D110" s="52"/>
      <c r="E110" s="53"/>
    </row>
    <row r="111" spans="3:5" s="54" customFormat="1" x14ac:dyDescent="0.2">
      <c r="C111" s="51"/>
      <c r="D111" s="52"/>
      <c r="E111" s="53"/>
    </row>
    <row r="112" spans="3:5" s="54" customFormat="1" x14ac:dyDescent="0.2">
      <c r="C112" s="51"/>
      <c r="D112" s="52"/>
      <c r="E112" s="53"/>
    </row>
    <row r="113" spans="3:5" s="54" customFormat="1" x14ac:dyDescent="0.2">
      <c r="C113" s="51"/>
      <c r="D113" s="52"/>
      <c r="E113" s="53"/>
    </row>
    <row r="114" spans="3:5" s="54" customFormat="1" x14ac:dyDescent="0.2">
      <c r="C114" s="51"/>
      <c r="D114" s="52"/>
      <c r="E114" s="53"/>
    </row>
    <row r="115" spans="3:5" s="54" customFormat="1" x14ac:dyDescent="0.2">
      <c r="C115" s="55" t="s">
        <v>109</v>
      </c>
      <c r="D115" s="52"/>
      <c r="E115" s="53"/>
    </row>
    <row r="116" spans="3:5" s="54" customFormat="1" x14ac:dyDescent="0.2">
      <c r="C116" s="51"/>
      <c r="D116" s="52"/>
      <c r="E116" s="53"/>
    </row>
    <row r="117" spans="3:5" s="54" customFormat="1" x14ac:dyDescent="0.2">
      <c r="C117" s="51"/>
      <c r="D117" s="52"/>
      <c r="E117" s="53"/>
    </row>
    <row r="118" spans="3:5" s="54" customFormat="1" x14ac:dyDescent="0.2">
      <c r="C118" s="51"/>
      <c r="D118" s="52"/>
      <c r="E118" s="53"/>
    </row>
    <row r="119" spans="3:5" s="54" customFormat="1" x14ac:dyDescent="0.2">
      <c r="C119" s="51"/>
      <c r="D119" s="52"/>
      <c r="E119" s="53"/>
    </row>
    <row r="120" spans="3:5" s="54" customFormat="1" x14ac:dyDescent="0.2">
      <c r="C120" s="51"/>
      <c r="D120" s="52"/>
      <c r="E120" s="53"/>
    </row>
    <row r="121" spans="3:5" s="54" customFormat="1" x14ac:dyDescent="0.2">
      <c r="C121" s="51"/>
      <c r="D121" s="52"/>
      <c r="E121" s="53"/>
    </row>
    <row r="122" spans="3:5" s="54" customFormat="1" x14ac:dyDescent="0.2">
      <c r="C122" s="51"/>
      <c r="D122" s="52"/>
      <c r="E122" s="53"/>
    </row>
    <row r="123" spans="3:5" s="54" customFormat="1" x14ac:dyDescent="0.2">
      <c r="C123" s="51"/>
      <c r="D123" s="52"/>
      <c r="E123" s="53"/>
    </row>
    <row r="124" spans="3:5" s="54" customFormat="1" x14ac:dyDescent="0.2">
      <c r="C124" s="51"/>
      <c r="D124" s="52"/>
      <c r="E124" s="53"/>
    </row>
    <row r="125" spans="3:5" s="54" customFormat="1" x14ac:dyDescent="0.2">
      <c r="C125" s="51"/>
      <c r="D125" s="52"/>
      <c r="E125" s="53"/>
    </row>
    <row r="126" spans="3:5" s="54" customFormat="1" x14ac:dyDescent="0.2">
      <c r="C126" s="51"/>
      <c r="D126" s="52"/>
      <c r="E126" s="53"/>
    </row>
    <row r="127" spans="3:5" s="54" customFormat="1" x14ac:dyDescent="0.2">
      <c r="C127" s="51"/>
      <c r="D127" s="52"/>
      <c r="E127" s="53"/>
    </row>
    <row r="128" spans="3:5" s="54" customFormat="1" x14ac:dyDescent="0.2">
      <c r="C128" s="51"/>
      <c r="D128" s="52"/>
      <c r="E128" s="53"/>
    </row>
    <row r="129" spans="3:5" s="54" customFormat="1" x14ac:dyDescent="0.2">
      <c r="C129" s="51"/>
      <c r="D129" s="52"/>
      <c r="E129" s="53"/>
    </row>
    <row r="130" spans="3:5" s="54" customFormat="1" x14ac:dyDescent="0.2">
      <c r="C130" s="51"/>
      <c r="D130" s="52"/>
      <c r="E130" s="53"/>
    </row>
    <row r="131" spans="3:5" s="54" customFormat="1" x14ac:dyDescent="0.2">
      <c r="C131" s="51"/>
      <c r="D131" s="52"/>
      <c r="E131" s="53"/>
    </row>
    <row r="132" spans="3:5" s="54" customFormat="1" x14ac:dyDescent="0.2">
      <c r="C132" s="51"/>
      <c r="D132" s="52"/>
      <c r="E132" s="53"/>
    </row>
    <row r="133" spans="3:5" s="54" customFormat="1" x14ac:dyDescent="0.2">
      <c r="C133" s="51"/>
      <c r="D133" s="52"/>
      <c r="E133" s="53"/>
    </row>
    <row r="134" spans="3:5" s="54" customFormat="1" x14ac:dyDescent="0.2">
      <c r="C134" s="51"/>
      <c r="D134" s="52"/>
      <c r="E134" s="53"/>
    </row>
    <row r="135" spans="3:5" s="54" customFormat="1" x14ac:dyDescent="0.2">
      <c r="C135" s="51"/>
      <c r="D135" s="52"/>
      <c r="E135" s="53"/>
    </row>
    <row r="136" spans="3:5" s="54" customFormat="1" x14ac:dyDescent="0.2">
      <c r="C136" s="51"/>
      <c r="D136" s="52"/>
      <c r="E136" s="53"/>
    </row>
    <row r="137" spans="3:5" s="54" customFormat="1" x14ac:dyDescent="0.2">
      <c r="C137" s="51"/>
      <c r="D137" s="52"/>
      <c r="E137" s="53"/>
    </row>
    <row r="138" spans="3:5" s="54" customFormat="1" x14ac:dyDescent="0.2">
      <c r="C138" s="51"/>
      <c r="D138" s="52"/>
      <c r="E138" s="53"/>
    </row>
    <row r="139" spans="3:5" s="54" customFormat="1" x14ac:dyDescent="0.2">
      <c r="C139" s="51"/>
      <c r="D139" s="52"/>
      <c r="E139" s="53"/>
    </row>
    <row r="140" spans="3:5" s="54" customFormat="1" x14ac:dyDescent="0.2">
      <c r="C140" s="51"/>
      <c r="D140" s="52"/>
      <c r="E140" s="53"/>
    </row>
    <row r="141" spans="3:5" s="54" customFormat="1" x14ac:dyDescent="0.2">
      <c r="C141" s="51"/>
      <c r="D141" s="52"/>
      <c r="E141" s="53"/>
    </row>
    <row r="142" spans="3:5" s="54" customFormat="1" x14ac:dyDescent="0.2">
      <c r="C142" s="51"/>
      <c r="D142" s="52"/>
      <c r="E142" s="53"/>
    </row>
    <row r="143" spans="3:5" s="54" customFormat="1" x14ac:dyDescent="0.2">
      <c r="C143" s="51"/>
      <c r="D143" s="52"/>
      <c r="E143" s="53"/>
    </row>
    <row r="144" spans="3:5" s="54" customFormat="1" x14ac:dyDescent="0.2">
      <c r="C144" s="51"/>
      <c r="D144" s="52"/>
      <c r="E144" s="53"/>
    </row>
    <row r="145" spans="3:5" s="54" customFormat="1" x14ac:dyDescent="0.2">
      <c r="C145" s="51"/>
      <c r="D145" s="52"/>
      <c r="E145" s="53"/>
    </row>
    <row r="146" spans="3:5" s="54" customFormat="1" x14ac:dyDescent="0.2">
      <c r="C146" s="51"/>
      <c r="D146" s="52"/>
      <c r="E146" s="53"/>
    </row>
    <row r="147" spans="3:5" s="54" customFormat="1" x14ac:dyDescent="0.2">
      <c r="C147" s="51"/>
      <c r="D147" s="52"/>
      <c r="E147" s="53"/>
    </row>
    <row r="148" spans="3:5" s="54" customFormat="1" x14ac:dyDescent="0.2">
      <c r="C148" s="51"/>
      <c r="D148" s="52"/>
      <c r="E148" s="53"/>
    </row>
    <row r="149" spans="3:5" s="54" customFormat="1" x14ac:dyDescent="0.2">
      <c r="C149" s="51"/>
      <c r="D149" s="52"/>
      <c r="E149" s="53"/>
    </row>
    <row r="150" spans="3:5" s="54" customFormat="1" x14ac:dyDescent="0.2">
      <c r="C150" s="51"/>
      <c r="D150" s="52"/>
      <c r="E150" s="53"/>
    </row>
    <row r="151" spans="3:5" s="54" customFormat="1" x14ac:dyDescent="0.2">
      <c r="C151" s="51"/>
      <c r="D151" s="52"/>
      <c r="E151" s="53"/>
    </row>
    <row r="152" spans="3:5" s="54" customFormat="1" x14ac:dyDescent="0.2">
      <c r="C152" s="51"/>
      <c r="D152" s="52"/>
      <c r="E152" s="53"/>
    </row>
    <row r="153" spans="3:5" s="54" customFormat="1" x14ac:dyDescent="0.2">
      <c r="C153" s="51"/>
      <c r="D153" s="52"/>
      <c r="E153" s="53"/>
    </row>
    <row r="154" spans="3:5" s="54" customFormat="1" x14ac:dyDescent="0.2">
      <c r="C154" s="51"/>
      <c r="D154" s="52"/>
      <c r="E154" s="53"/>
    </row>
    <row r="155" spans="3:5" s="54" customFormat="1" x14ac:dyDescent="0.2">
      <c r="C155" s="51"/>
      <c r="D155" s="52"/>
      <c r="E155" s="53"/>
    </row>
    <row r="156" spans="3:5" s="54" customFormat="1" x14ac:dyDescent="0.2">
      <c r="C156" s="51"/>
      <c r="D156" s="52"/>
      <c r="E156" s="53"/>
    </row>
    <row r="157" spans="3:5" s="54" customFormat="1" x14ac:dyDescent="0.2">
      <c r="C157" s="51"/>
      <c r="D157" s="52"/>
      <c r="E157" s="53"/>
    </row>
    <row r="158" spans="3:5" s="54" customFormat="1" x14ac:dyDescent="0.2">
      <c r="C158" s="51"/>
      <c r="D158" s="52"/>
      <c r="E158" s="53"/>
    </row>
    <row r="159" spans="3:5" s="54" customFormat="1" x14ac:dyDescent="0.2">
      <c r="C159" s="51"/>
      <c r="D159" s="52"/>
      <c r="E159" s="53"/>
    </row>
    <row r="160" spans="3:5" s="54" customFormat="1" x14ac:dyDescent="0.2">
      <c r="C160" s="51"/>
      <c r="D160" s="52"/>
      <c r="E160" s="53"/>
    </row>
    <row r="161" spans="3:5" s="54" customFormat="1" x14ac:dyDescent="0.2">
      <c r="C161" s="51"/>
      <c r="D161" s="52"/>
      <c r="E161" s="53"/>
    </row>
    <row r="162" spans="3:5" s="54" customFormat="1" x14ac:dyDescent="0.2">
      <c r="C162" s="51"/>
      <c r="D162" s="52"/>
      <c r="E162" s="53"/>
    </row>
    <row r="163" spans="3:5" s="54" customFormat="1" x14ac:dyDescent="0.2">
      <c r="C163" s="51"/>
      <c r="D163" s="52"/>
      <c r="E163" s="53"/>
    </row>
    <row r="164" spans="3:5" s="54" customFormat="1" x14ac:dyDescent="0.2">
      <c r="C164" s="51"/>
      <c r="D164" s="52"/>
      <c r="E164" s="53"/>
    </row>
    <row r="165" spans="3:5" s="54" customFormat="1" x14ac:dyDescent="0.2">
      <c r="C165" s="51"/>
      <c r="D165" s="52"/>
      <c r="E165" s="53"/>
    </row>
    <row r="166" spans="3:5" s="54" customFormat="1" x14ac:dyDescent="0.2">
      <c r="C166" s="51"/>
      <c r="D166" s="52"/>
      <c r="E166" s="53"/>
    </row>
    <row r="167" spans="3:5" s="54" customFormat="1" x14ac:dyDescent="0.2">
      <c r="C167" s="51"/>
      <c r="D167" s="52"/>
      <c r="E167" s="53"/>
    </row>
    <row r="168" spans="3:5" s="54" customFormat="1" x14ac:dyDescent="0.2">
      <c r="C168" s="51"/>
      <c r="D168" s="52"/>
      <c r="E168" s="53"/>
    </row>
    <row r="169" spans="3:5" s="54" customFormat="1" x14ac:dyDescent="0.2">
      <c r="C169" s="51"/>
      <c r="D169" s="52"/>
      <c r="E169" s="53"/>
    </row>
    <row r="170" spans="3:5" s="54" customFormat="1" x14ac:dyDescent="0.2">
      <c r="C170" s="51"/>
      <c r="D170" s="52"/>
      <c r="E170" s="53"/>
    </row>
    <row r="171" spans="3:5" s="54" customFormat="1" x14ac:dyDescent="0.2">
      <c r="C171" s="51"/>
      <c r="D171" s="52"/>
      <c r="E171" s="53"/>
    </row>
    <row r="172" spans="3:5" s="54" customFormat="1" x14ac:dyDescent="0.2">
      <c r="C172" s="51"/>
      <c r="D172" s="52"/>
      <c r="E172" s="53"/>
    </row>
    <row r="173" spans="3:5" s="54" customFormat="1" x14ac:dyDescent="0.2">
      <c r="C173" s="51"/>
      <c r="D173" s="52"/>
      <c r="E173" s="53"/>
    </row>
    <row r="174" spans="3:5" s="54" customFormat="1" x14ac:dyDescent="0.2">
      <c r="C174" s="51"/>
      <c r="D174" s="52"/>
      <c r="E174" s="53"/>
    </row>
    <row r="175" spans="3:5" s="54" customFormat="1" x14ac:dyDescent="0.2">
      <c r="C175" s="51"/>
      <c r="D175" s="52"/>
      <c r="E175" s="53"/>
    </row>
    <row r="176" spans="3:5" s="54" customFormat="1" x14ac:dyDescent="0.2">
      <c r="C176" s="51"/>
      <c r="D176" s="52"/>
      <c r="E176" s="53"/>
    </row>
    <row r="177" spans="3:5" s="54" customFormat="1" x14ac:dyDescent="0.2">
      <c r="C177" s="51"/>
      <c r="D177" s="52"/>
      <c r="E177" s="53"/>
    </row>
    <row r="178" spans="3:5" s="54" customFormat="1" x14ac:dyDescent="0.2">
      <c r="C178" s="51"/>
      <c r="D178" s="52"/>
      <c r="E178" s="53"/>
    </row>
    <row r="179" spans="3:5" s="54" customFormat="1" x14ac:dyDescent="0.2">
      <c r="C179" s="51"/>
      <c r="D179" s="52"/>
      <c r="E179" s="53"/>
    </row>
    <row r="180" spans="3:5" s="54" customFormat="1" x14ac:dyDescent="0.2">
      <c r="C180" s="51"/>
      <c r="D180" s="52"/>
      <c r="E180" s="53"/>
    </row>
    <row r="181" spans="3:5" s="54" customFormat="1" x14ac:dyDescent="0.2">
      <c r="C181" s="51"/>
      <c r="D181" s="52"/>
      <c r="E181" s="53"/>
    </row>
    <row r="182" spans="3:5" s="54" customFormat="1" x14ac:dyDescent="0.2">
      <c r="C182" s="51"/>
      <c r="D182" s="52"/>
      <c r="E182" s="53"/>
    </row>
    <row r="183" spans="3:5" s="54" customFormat="1" x14ac:dyDescent="0.2">
      <c r="C183" s="51"/>
      <c r="D183" s="52"/>
      <c r="E183" s="53"/>
    </row>
    <row r="184" spans="3:5" s="54" customFormat="1" x14ac:dyDescent="0.2">
      <c r="C184" s="51"/>
      <c r="D184" s="52"/>
      <c r="E184" s="53"/>
    </row>
    <row r="185" spans="3:5" s="54" customFormat="1" x14ac:dyDescent="0.2">
      <c r="C185" s="51"/>
      <c r="D185" s="52"/>
      <c r="E185" s="53"/>
    </row>
    <row r="186" spans="3:5" s="54" customFormat="1" x14ac:dyDescent="0.2">
      <c r="C186" s="51"/>
      <c r="D186" s="52"/>
      <c r="E186" s="53"/>
    </row>
    <row r="187" spans="3:5" s="54" customFormat="1" x14ac:dyDescent="0.2">
      <c r="C187" s="51"/>
      <c r="D187" s="52"/>
      <c r="E187" s="53"/>
    </row>
    <row r="188" spans="3:5" s="54" customFormat="1" x14ac:dyDescent="0.2">
      <c r="C188" s="51"/>
      <c r="D188" s="52"/>
      <c r="E188" s="53"/>
    </row>
    <row r="189" spans="3:5" s="54" customFormat="1" x14ac:dyDescent="0.2">
      <c r="C189" s="51"/>
      <c r="D189" s="52"/>
      <c r="E189" s="53"/>
    </row>
    <row r="190" spans="3:5" s="54" customFormat="1" x14ac:dyDescent="0.2">
      <c r="C190" s="51"/>
      <c r="D190" s="52"/>
      <c r="E190" s="53"/>
    </row>
    <row r="191" spans="3:5" s="54" customFormat="1" x14ac:dyDescent="0.2">
      <c r="C191" s="51"/>
      <c r="D191" s="52"/>
      <c r="E191" s="53"/>
    </row>
    <row r="192" spans="3:5" s="54" customFormat="1" x14ac:dyDescent="0.2">
      <c r="C192" s="51"/>
      <c r="D192" s="52"/>
      <c r="E192" s="53"/>
    </row>
    <row r="193" spans="3:5" s="54" customFormat="1" x14ac:dyDescent="0.2">
      <c r="C193" s="51"/>
      <c r="D193" s="52"/>
      <c r="E193" s="53"/>
    </row>
    <row r="194" spans="3:5" s="54" customFormat="1" x14ac:dyDescent="0.2">
      <c r="C194" s="51"/>
      <c r="D194" s="52"/>
      <c r="E194" s="53"/>
    </row>
    <row r="195" spans="3:5" s="54" customFormat="1" x14ac:dyDescent="0.2">
      <c r="C195" s="51"/>
      <c r="D195" s="52"/>
      <c r="E195" s="53"/>
    </row>
    <row r="196" spans="3:5" s="54" customFormat="1" x14ac:dyDescent="0.2">
      <c r="C196" s="51"/>
      <c r="D196" s="52"/>
      <c r="E196" s="53"/>
    </row>
    <row r="197" spans="3:5" s="54" customFormat="1" x14ac:dyDescent="0.2">
      <c r="C197" s="51"/>
      <c r="D197" s="52"/>
      <c r="E197" s="53"/>
    </row>
    <row r="198" spans="3:5" s="54" customFormat="1" x14ac:dyDescent="0.2">
      <c r="C198" s="51"/>
      <c r="D198" s="52"/>
      <c r="E198" s="53"/>
    </row>
    <row r="199" spans="3:5" s="54" customFormat="1" x14ac:dyDescent="0.2">
      <c r="C199" s="51"/>
      <c r="D199" s="52"/>
      <c r="E199" s="53"/>
    </row>
    <row r="200" spans="3:5" s="54" customFormat="1" x14ac:dyDescent="0.2">
      <c r="C200" s="51"/>
      <c r="D200" s="52"/>
      <c r="E200" s="53"/>
    </row>
    <row r="201" spans="3:5" s="54" customFormat="1" x14ac:dyDescent="0.2">
      <c r="C201" s="51"/>
      <c r="D201" s="52"/>
      <c r="E201" s="53"/>
    </row>
    <row r="202" spans="3:5" s="54" customFormat="1" x14ac:dyDescent="0.2">
      <c r="C202" s="51"/>
      <c r="D202" s="52"/>
      <c r="E202" s="53"/>
    </row>
    <row r="203" spans="3:5" s="54" customFormat="1" x14ac:dyDescent="0.2">
      <c r="C203" s="51"/>
      <c r="D203" s="52"/>
      <c r="E203" s="53"/>
    </row>
    <row r="204" spans="3:5" s="54" customFormat="1" x14ac:dyDescent="0.2">
      <c r="C204" s="51"/>
      <c r="D204" s="52"/>
      <c r="E204" s="53"/>
    </row>
    <row r="205" spans="3:5" s="54" customFormat="1" x14ac:dyDescent="0.2">
      <c r="C205" s="51"/>
      <c r="D205" s="52"/>
      <c r="E205" s="53"/>
    </row>
    <row r="206" spans="3:5" s="54" customFormat="1" x14ac:dyDescent="0.2">
      <c r="C206" s="51"/>
      <c r="D206" s="52"/>
      <c r="E206" s="53"/>
    </row>
    <row r="207" spans="3:5" s="54" customFormat="1" x14ac:dyDescent="0.2">
      <c r="C207" s="51"/>
      <c r="D207" s="52"/>
      <c r="E207" s="53"/>
    </row>
    <row r="208" spans="3:5" s="54" customFormat="1" x14ac:dyDescent="0.2">
      <c r="C208" s="51"/>
      <c r="D208" s="52"/>
      <c r="E208" s="53"/>
    </row>
    <row r="209" spans="3:5" s="54" customFormat="1" x14ac:dyDescent="0.2">
      <c r="C209" s="51"/>
      <c r="D209" s="52"/>
      <c r="E209" s="53"/>
    </row>
    <row r="210" spans="3:5" s="54" customFormat="1" x14ac:dyDescent="0.2">
      <c r="C210" s="51"/>
      <c r="D210" s="52"/>
      <c r="E210" s="53"/>
    </row>
    <row r="211" spans="3:5" s="54" customFormat="1" x14ac:dyDescent="0.2">
      <c r="C211" s="51"/>
      <c r="D211" s="52"/>
      <c r="E211" s="53"/>
    </row>
    <row r="212" spans="3:5" s="54" customFormat="1" x14ac:dyDescent="0.2">
      <c r="C212" s="51"/>
      <c r="D212" s="52"/>
      <c r="E212" s="53"/>
    </row>
    <row r="213" spans="3:5" s="54" customFormat="1" x14ac:dyDescent="0.2">
      <c r="C213" s="51"/>
      <c r="D213" s="52"/>
      <c r="E213" s="53"/>
    </row>
    <row r="214" spans="3:5" s="54" customFormat="1" x14ac:dyDescent="0.2">
      <c r="C214" s="51"/>
      <c r="D214" s="52"/>
      <c r="E214" s="53"/>
    </row>
    <row r="215" spans="3:5" s="54" customFormat="1" x14ac:dyDescent="0.2">
      <c r="C215" s="51"/>
      <c r="D215" s="52"/>
      <c r="E215" s="53"/>
    </row>
    <row r="216" spans="3:5" s="54" customFormat="1" x14ac:dyDescent="0.2">
      <c r="C216" s="51"/>
      <c r="D216" s="52"/>
      <c r="E216" s="53"/>
    </row>
    <row r="217" spans="3:5" s="54" customFormat="1" x14ac:dyDescent="0.2">
      <c r="C217" s="51"/>
      <c r="D217" s="52"/>
      <c r="E217" s="53"/>
    </row>
    <row r="218" spans="3:5" s="54" customFormat="1" x14ac:dyDescent="0.2">
      <c r="C218" s="51"/>
      <c r="D218" s="52"/>
      <c r="E218" s="53"/>
    </row>
    <row r="219" spans="3:5" s="54" customFormat="1" x14ac:dyDescent="0.2">
      <c r="C219" s="51"/>
      <c r="D219" s="52"/>
      <c r="E219" s="53"/>
    </row>
    <row r="220" spans="3:5" s="54" customFormat="1" x14ac:dyDescent="0.2">
      <c r="C220" s="51"/>
      <c r="D220" s="52"/>
      <c r="E220" s="53"/>
    </row>
    <row r="221" spans="3:5" s="54" customFormat="1" x14ac:dyDescent="0.2">
      <c r="C221" s="51"/>
      <c r="D221" s="52"/>
      <c r="E221" s="53"/>
    </row>
    <row r="222" spans="3:5" s="54" customFormat="1" x14ac:dyDescent="0.2">
      <c r="C222" s="51"/>
      <c r="D222" s="52"/>
      <c r="E222" s="53"/>
    </row>
    <row r="223" spans="3:5" s="54" customFormat="1" x14ac:dyDescent="0.2">
      <c r="C223" s="51"/>
      <c r="D223" s="52"/>
      <c r="E223" s="53"/>
    </row>
    <row r="224" spans="3:5" s="54" customFormat="1" x14ac:dyDescent="0.2">
      <c r="C224" s="51"/>
      <c r="D224" s="52"/>
      <c r="E224" s="53"/>
    </row>
    <row r="225" spans="3:5" s="54" customFormat="1" x14ac:dyDescent="0.2">
      <c r="C225" s="51"/>
      <c r="D225" s="52"/>
      <c r="E225" s="53"/>
    </row>
    <row r="226" spans="3:5" s="54" customFormat="1" x14ac:dyDescent="0.2">
      <c r="C226" s="51"/>
      <c r="D226" s="52"/>
      <c r="E226" s="53"/>
    </row>
    <row r="227" spans="3:5" s="54" customFormat="1" x14ac:dyDescent="0.2">
      <c r="C227" s="51"/>
      <c r="D227" s="52"/>
      <c r="E227" s="53"/>
    </row>
    <row r="228" spans="3:5" s="54" customFormat="1" x14ac:dyDescent="0.2">
      <c r="C228" s="51"/>
      <c r="D228" s="52"/>
      <c r="E228" s="53"/>
    </row>
    <row r="229" spans="3:5" s="54" customFormat="1" x14ac:dyDescent="0.2">
      <c r="C229" s="51"/>
      <c r="D229" s="52"/>
      <c r="E229" s="53"/>
    </row>
    <row r="230" spans="3:5" s="54" customFormat="1" x14ac:dyDescent="0.2">
      <c r="C230" s="51"/>
      <c r="D230" s="52"/>
      <c r="E230" s="53"/>
    </row>
    <row r="231" spans="3:5" s="54" customFormat="1" x14ac:dyDescent="0.2">
      <c r="C231" s="51"/>
      <c r="D231" s="52"/>
      <c r="E231" s="53"/>
    </row>
    <row r="232" spans="3:5" s="54" customFormat="1" x14ac:dyDescent="0.2">
      <c r="C232" s="51"/>
      <c r="D232" s="52"/>
      <c r="E232" s="53"/>
    </row>
    <row r="233" spans="3:5" s="54" customFormat="1" x14ac:dyDescent="0.2">
      <c r="C233" s="51"/>
      <c r="D233" s="52"/>
      <c r="E233" s="53"/>
    </row>
    <row r="234" spans="3:5" s="54" customFormat="1" x14ac:dyDescent="0.2">
      <c r="C234" s="51"/>
      <c r="D234" s="52"/>
      <c r="E234" s="53"/>
    </row>
    <row r="235" spans="3:5" s="54" customFormat="1" x14ac:dyDescent="0.2">
      <c r="C235" s="51"/>
      <c r="D235" s="52"/>
      <c r="E235" s="53"/>
    </row>
    <row r="236" spans="3:5" s="54" customFormat="1" x14ac:dyDescent="0.2">
      <c r="C236" s="51"/>
      <c r="D236" s="52"/>
      <c r="E236" s="53"/>
    </row>
    <row r="237" spans="3:5" s="54" customFormat="1" x14ac:dyDescent="0.2">
      <c r="C237" s="51"/>
      <c r="D237" s="52"/>
      <c r="E237" s="53"/>
    </row>
    <row r="238" spans="3:5" s="54" customFormat="1" x14ac:dyDescent="0.2">
      <c r="C238" s="51"/>
      <c r="D238" s="52"/>
      <c r="E238" s="53"/>
    </row>
    <row r="239" spans="3:5" s="54" customFormat="1" x14ac:dyDescent="0.2">
      <c r="C239" s="51"/>
      <c r="D239" s="52"/>
      <c r="E239" s="53"/>
    </row>
    <row r="240" spans="3:5" s="54" customFormat="1" x14ac:dyDescent="0.2">
      <c r="C240" s="51"/>
      <c r="D240" s="52"/>
      <c r="E240" s="53"/>
    </row>
    <row r="241" spans="3:5" s="54" customFormat="1" x14ac:dyDescent="0.2">
      <c r="C241" s="51"/>
      <c r="D241" s="52"/>
      <c r="E241" s="53"/>
    </row>
    <row r="242" spans="3:5" s="54" customFormat="1" x14ac:dyDescent="0.2">
      <c r="C242" s="51"/>
      <c r="D242" s="52"/>
      <c r="E242" s="53"/>
    </row>
    <row r="243" spans="3:5" s="54" customFormat="1" x14ac:dyDescent="0.2">
      <c r="C243" s="51"/>
      <c r="D243" s="52"/>
      <c r="E243" s="53"/>
    </row>
    <row r="244" spans="3:5" s="54" customFormat="1" x14ac:dyDescent="0.2">
      <c r="C244" s="51"/>
      <c r="D244" s="52"/>
      <c r="E244" s="53"/>
    </row>
    <row r="245" spans="3:5" s="54" customFormat="1" x14ac:dyDescent="0.2">
      <c r="C245" s="51"/>
      <c r="D245" s="52"/>
      <c r="E245" s="53"/>
    </row>
    <row r="246" spans="3:5" s="54" customFormat="1" x14ac:dyDescent="0.2">
      <c r="C246" s="51"/>
      <c r="D246" s="52"/>
      <c r="E246" s="53"/>
    </row>
    <row r="247" spans="3:5" s="54" customFormat="1" x14ac:dyDescent="0.2">
      <c r="C247" s="51"/>
      <c r="D247" s="52"/>
      <c r="E247" s="53"/>
    </row>
    <row r="248" spans="3:5" s="54" customFormat="1" x14ac:dyDescent="0.2">
      <c r="C248" s="51"/>
      <c r="D248" s="52"/>
      <c r="E248" s="53"/>
    </row>
    <row r="249" spans="3:5" s="54" customFormat="1" x14ac:dyDescent="0.2">
      <c r="C249" s="51"/>
      <c r="D249" s="52"/>
      <c r="E249" s="53"/>
    </row>
    <row r="250" spans="3:5" s="54" customFormat="1" x14ac:dyDescent="0.2">
      <c r="C250" s="51"/>
      <c r="D250" s="52"/>
      <c r="E250" s="53"/>
    </row>
    <row r="251" spans="3:5" s="54" customFormat="1" x14ac:dyDescent="0.2">
      <c r="C251" s="51"/>
      <c r="D251" s="52"/>
      <c r="E251" s="53"/>
    </row>
    <row r="252" spans="3:5" s="54" customFormat="1" x14ac:dyDescent="0.2">
      <c r="C252" s="51"/>
      <c r="D252" s="52"/>
      <c r="E252" s="53"/>
    </row>
    <row r="253" spans="3:5" s="54" customFormat="1" x14ac:dyDescent="0.2">
      <c r="C253" s="51"/>
      <c r="D253" s="52"/>
      <c r="E253" s="53"/>
    </row>
    <row r="254" spans="3:5" s="54" customFormat="1" x14ac:dyDescent="0.2">
      <c r="C254" s="51"/>
      <c r="D254" s="52"/>
      <c r="E254" s="53"/>
    </row>
    <row r="255" spans="3:5" s="54" customFormat="1" x14ac:dyDescent="0.2">
      <c r="C255" s="51"/>
      <c r="D255" s="52"/>
      <c r="E255" s="53"/>
    </row>
    <row r="256" spans="3:5" s="54" customFormat="1" x14ac:dyDescent="0.2">
      <c r="C256" s="51"/>
      <c r="D256" s="52"/>
      <c r="E256" s="53"/>
    </row>
    <row r="257" spans="3:5" s="54" customFormat="1" x14ac:dyDescent="0.2">
      <c r="C257" s="51"/>
      <c r="D257" s="52"/>
      <c r="E257" s="53"/>
    </row>
    <row r="258" spans="3:5" s="54" customFormat="1" x14ac:dyDescent="0.2">
      <c r="C258" s="51"/>
      <c r="D258" s="52"/>
      <c r="E258" s="53"/>
    </row>
    <row r="259" spans="3:5" s="54" customFormat="1" x14ac:dyDescent="0.2">
      <c r="C259" s="51"/>
      <c r="D259" s="52"/>
      <c r="E259" s="53"/>
    </row>
    <row r="260" spans="3:5" s="54" customFormat="1" x14ac:dyDescent="0.2">
      <c r="C260" s="51"/>
      <c r="D260" s="52"/>
      <c r="E260" s="53"/>
    </row>
    <row r="261" spans="3:5" s="54" customFormat="1" x14ac:dyDescent="0.2">
      <c r="C261" s="51"/>
      <c r="D261" s="52"/>
      <c r="E261" s="53"/>
    </row>
    <row r="262" spans="3:5" s="54" customFormat="1" x14ac:dyDescent="0.2">
      <c r="C262" s="51"/>
      <c r="D262" s="52"/>
      <c r="E262" s="53"/>
    </row>
    <row r="263" spans="3:5" s="54" customFormat="1" x14ac:dyDescent="0.2">
      <c r="C263" s="51"/>
      <c r="D263" s="52"/>
      <c r="E263" s="53"/>
    </row>
    <row r="264" spans="3:5" s="54" customFormat="1" x14ac:dyDescent="0.2">
      <c r="C264" s="51"/>
      <c r="D264" s="52"/>
      <c r="E264" s="53"/>
    </row>
    <row r="265" spans="3:5" s="54" customFormat="1" x14ac:dyDescent="0.2">
      <c r="C265" s="51"/>
      <c r="D265" s="52"/>
      <c r="E265" s="53"/>
    </row>
    <row r="266" spans="3:5" s="54" customFormat="1" x14ac:dyDescent="0.2">
      <c r="C266" s="51"/>
      <c r="D266" s="52"/>
      <c r="E266" s="53"/>
    </row>
    <row r="267" spans="3:5" s="54" customFormat="1" x14ac:dyDescent="0.2">
      <c r="C267" s="51"/>
      <c r="D267" s="52"/>
      <c r="E267" s="53"/>
    </row>
    <row r="268" spans="3:5" s="54" customFormat="1" x14ac:dyDescent="0.2">
      <c r="C268" s="51"/>
      <c r="D268" s="52"/>
      <c r="E268" s="53"/>
    </row>
    <row r="269" spans="3:5" s="54" customFormat="1" x14ac:dyDescent="0.2">
      <c r="C269" s="51"/>
      <c r="D269" s="52"/>
      <c r="E269" s="53"/>
    </row>
    <row r="270" spans="3:5" s="54" customFormat="1" x14ac:dyDescent="0.2">
      <c r="C270" s="51"/>
      <c r="D270" s="52"/>
      <c r="E270" s="53"/>
    </row>
    <row r="271" spans="3:5" s="54" customFormat="1" x14ac:dyDescent="0.2">
      <c r="C271" s="51"/>
      <c r="D271" s="52"/>
      <c r="E271" s="53"/>
    </row>
    <row r="272" spans="3:5" s="54" customFormat="1" x14ac:dyDescent="0.2">
      <c r="C272" s="51"/>
      <c r="D272" s="52"/>
      <c r="E272" s="53"/>
    </row>
    <row r="273" spans="3:5" s="54" customFormat="1" x14ac:dyDescent="0.2">
      <c r="C273" s="51"/>
      <c r="D273" s="52"/>
      <c r="E273" s="53"/>
    </row>
    <row r="274" spans="3:5" s="54" customFormat="1" x14ac:dyDescent="0.2">
      <c r="C274" s="51"/>
      <c r="D274" s="52"/>
      <c r="E274" s="53"/>
    </row>
    <row r="275" spans="3:5" s="54" customFormat="1" x14ac:dyDescent="0.2">
      <c r="C275" s="51"/>
      <c r="D275" s="52"/>
      <c r="E275" s="53"/>
    </row>
    <row r="276" spans="3:5" s="54" customFormat="1" x14ac:dyDescent="0.2">
      <c r="C276" s="51"/>
      <c r="D276" s="52"/>
      <c r="E276" s="53"/>
    </row>
    <row r="277" spans="3:5" s="54" customFormat="1" x14ac:dyDescent="0.2">
      <c r="C277" s="51"/>
      <c r="D277" s="52"/>
      <c r="E277" s="53"/>
    </row>
    <row r="278" spans="3:5" s="54" customFormat="1" x14ac:dyDescent="0.2">
      <c r="C278" s="51"/>
      <c r="D278" s="52"/>
      <c r="E278" s="53"/>
    </row>
    <row r="279" spans="3:5" s="54" customFormat="1" x14ac:dyDescent="0.2">
      <c r="C279" s="51"/>
      <c r="D279" s="52"/>
      <c r="E279" s="53"/>
    </row>
  </sheetData>
  <sheetProtection formatCells="0" formatColumns="0" formatRows="0" insertColumns="0" insertRows="0" insertHyperlinks="0" sort="0" autoFilter="0" pivotTables="0"/>
  <mergeCells count="95">
    <mergeCell ref="C74:C76"/>
    <mergeCell ref="E74:O74"/>
    <mergeCell ref="E75:O75"/>
    <mergeCell ref="E76:O76"/>
    <mergeCell ref="C77:C79"/>
    <mergeCell ref="E77:O77"/>
    <mergeCell ref="E78:O78"/>
    <mergeCell ref="E79:O79"/>
    <mergeCell ref="C71:C73"/>
    <mergeCell ref="E71:O71"/>
    <mergeCell ref="E72:O72"/>
    <mergeCell ref="E73:O73"/>
    <mergeCell ref="C65:C67"/>
    <mergeCell ref="E65:O65"/>
    <mergeCell ref="E66:O66"/>
    <mergeCell ref="E67:O67"/>
    <mergeCell ref="C68:C70"/>
    <mergeCell ref="E68:O68"/>
    <mergeCell ref="E69:O69"/>
    <mergeCell ref="E70:O70"/>
    <mergeCell ref="C23:C25"/>
    <mergeCell ref="E17:O17"/>
    <mergeCell ref="C2:K2"/>
    <mergeCell ref="C4:K4"/>
    <mergeCell ref="E28:O28"/>
    <mergeCell ref="E23:O23"/>
    <mergeCell ref="E24:O24"/>
    <mergeCell ref="E25:O25"/>
    <mergeCell ref="E26:O26"/>
    <mergeCell ref="E27:O27"/>
    <mergeCell ref="E18:O18"/>
    <mergeCell ref="E19:O19"/>
    <mergeCell ref="E20:O20"/>
    <mergeCell ref="E21:O21"/>
    <mergeCell ref="E22:O22"/>
    <mergeCell ref="C17:C19"/>
    <mergeCell ref="C20:C22"/>
    <mergeCell ref="E13:O13"/>
    <mergeCell ref="C14:C16"/>
    <mergeCell ref="E14:O14"/>
    <mergeCell ref="E15:O15"/>
    <mergeCell ref="E16:O16"/>
    <mergeCell ref="C9:C11"/>
    <mergeCell ref="E9:O9"/>
    <mergeCell ref="E10:O10"/>
    <mergeCell ref="E11:O11"/>
    <mergeCell ref="E12:O12"/>
    <mergeCell ref="C47:C49"/>
    <mergeCell ref="E47:O47"/>
    <mergeCell ref="E48:O48"/>
    <mergeCell ref="E49:O49"/>
    <mergeCell ref="E33:O33"/>
    <mergeCell ref="E34:O34"/>
    <mergeCell ref="C35:C37"/>
    <mergeCell ref="E35:O35"/>
    <mergeCell ref="E36:O36"/>
    <mergeCell ref="E37:O37"/>
    <mergeCell ref="D83:O83"/>
    <mergeCell ref="C50:C52"/>
    <mergeCell ref="E50:O50"/>
    <mergeCell ref="E51:O51"/>
    <mergeCell ref="E52:O52"/>
    <mergeCell ref="C53:C55"/>
    <mergeCell ref="E53:O53"/>
    <mergeCell ref="E54:O54"/>
    <mergeCell ref="E55:O55"/>
    <mergeCell ref="D59:O59"/>
    <mergeCell ref="E60:O60"/>
    <mergeCell ref="E61:O61"/>
    <mergeCell ref="C62:C64"/>
    <mergeCell ref="E62:O62"/>
    <mergeCell ref="E63:O63"/>
    <mergeCell ref="E64:O64"/>
    <mergeCell ref="E84:O84"/>
    <mergeCell ref="E85:O85"/>
    <mergeCell ref="C86:C88"/>
    <mergeCell ref="E86:O86"/>
    <mergeCell ref="E87:O87"/>
    <mergeCell ref="E88:O88"/>
    <mergeCell ref="N2:O2"/>
    <mergeCell ref="C44:C46"/>
    <mergeCell ref="E44:O44"/>
    <mergeCell ref="E45:O45"/>
    <mergeCell ref="E46:O46"/>
    <mergeCell ref="C41:C43"/>
    <mergeCell ref="E41:O41"/>
    <mergeCell ref="E42:O42"/>
    <mergeCell ref="E43:O43"/>
    <mergeCell ref="C38:C40"/>
    <mergeCell ref="E38:O38"/>
    <mergeCell ref="E39:O39"/>
    <mergeCell ref="E40:O40"/>
    <mergeCell ref="D32:O32"/>
    <mergeCell ref="C26:C28"/>
    <mergeCell ref="D8:O8"/>
  </mergeCells>
  <phoneticPr fontId="12" type="noConversion"/>
  <conditionalFormatting sqref="G9:K16 G33:K37 G84:K88">
    <cfRule type="cellIs" dxfId="8236" priority="25" operator="equal">
      <formula>1</formula>
    </cfRule>
  </conditionalFormatting>
  <conditionalFormatting sqref="G17:K19">
    <cfRule type="cellIs" dxfId="8235" priority="24" operator="equal">
      <formula>1</formula>
    </cfRule>
  </conditionalFormatting>
  <conditionalFormatting sqref="G20:K22">
    <cfRule type="cellIs" dxfId="8234" priority="23" operator="equal">
      <formula>1</formula>
    </cfRule>
  </conditionalFormatting>
  <conditionalFormatting sqref="G23:K25">
    <cfRule type="cellIs" dxfId="8233" priority="22" operator="equal">
      <formula>1</formula>
    </cfRule>
  </conditionalFormatting>
  <conditionalFormatting sqref="G26:K28">
    <cfRule type="cellIs" dxfId="8232" priority="21" operator="equal">
      <formula>1</formula>
    </cfRule>
  </conditionalFormatting>
  <conditionalFormatting sqref="G38:K40">
    <cfRule type="cellIs" dxfId="8231" priority="19" operator="equal">
      <formula>1</formula>
    </cfRule>
  </conditionalFormatting>
  <conditionalFormatting sqref="G47:K49">
    <cfRule type="cellIs" dxfId="8230" priority="18" operator="equal">
      <formula>1</formula>
    </cfRule>
  </conditionalFormatting>
  <conditionalFormatting sqref="G50:K52">
    <cfRule type="cellIs" dxfId="8229" priority="17" operator="equal">
      <formula>1</formula>
    </cfRule>
  </conditionalFormatting>
  <conditionalFormatting sqref="G53:K55">
    <cfRule type="cellIs" dxfId="8228" priority="16" operator="equal">
      <formula>1</formula>
    </cfRule>
  </conditionalFormatting>
  <conditionalFormatting sqref="G44:K46">
    <cfRule type="cellIs" dxfId="8227" priority="8" operator="equal">
      <formula>1</formula>
    </cfRule>
  </conditionalFormatting>
  <conditionalFormatting sqref="G41:K43">
    <cfRule type="cellIs" dxfId="8226" priority="9" operator="equal">
      <formula>1</formula>
    </cfRule>
  </conditionalFormatting>
  <conditionalFormatting sqref="G60:K64">
    <cfRule type="cellIs" dxfId="8225" priority="7" operator="equal">
      <formula>1</formula>
    </cfRule>
  </conditionalFormatting>
  <conditionalFormatting sqref="G65:K67">
    <cfRule type="cellIs" dxfId="8224" priority="6" operator="equal">
      <formula>1</formula>
    </cfRule>
  </conditionalFormatting>
  <conditionalFormatting sqref="G74:K76">
    <cfRule type="cellIs" dxfId="8223" priority="4" operator="equal">
      <formula>1</formula>
    </cfRule>
  </conditionalFormatting>
  <conditionalFormatting sqref="G77:K79">
    <cfRule type="cellIs" dxfId="8222" priority="3" operator="equal">
      <formula>1</formula>
    </cfRule>
  </conditionalFormatting>
  <conditionalFormatting sqref="G71:K73">
    <cfRule type="cellIs" dxfId="8221" priority="1" operator="equal">
      <formula>1</formula>
    </cfRule>
  </conditionalFormatting>
  <conditionalFormatting sqref="G68:K70">
    <cfRule type="cellIs" dxfId="8220" priority="2" operator="equal">
      <formula>1</formula>
    </cfRule>
  </conditionalFormatting>
  <pageMargins left="0.51" right="0.51" top="0.79" bottom="0.79" header="0.31" footer="0.31"/>
  <pageSetup scale="75" orientation="landscape"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L1048574"/>
  <sheetViews>
    <sheetView workbookViewId="0">
      <selection activeCell="M159" sqref="M159"/>
    </sheetView>
  </sheetViews>
  <sheetFormatPr baseColWidth="10" defaultColWidth="8.83203125" defaultRowHeight="15" x14ac:dyDescent="0.2"/>
  <cols>
    <col min="1" max="1" width="6" style="54" customWidth="1"/>
    <col min="2" max="2" width="45.5" bestFit="1" customWidth="1"/>
    <col min="3" max="4" width="12.5" style="13" customWidth="1"/>
    <col min="5" max="10" width="12.5" style="14" customWidth="1"/>
    <col min="11" max="11" width="16.1640625" style="130" customWidth="1"/>
    <col min="12" max="12" width="18.83203125" style="130" bestFit="1" customWidth="1"/>
    <col min="13" max="13" width="14.33203125" style="130" customWidth="1"/>
    <col min="14" max="14" width="15.6640625" style="130" customWidth="1"/>
    <col min="15" max="15" width="8.83203125" style="54"/>
    <col min="16" max="16" width="12.5" style="54" bestFit="1" customWidth="1"/>
    <col min="17" max="20" width="8.83203125" style="54"/>
    <col min="21" max="21" width="12" style="54" bestFit="1" customWidth="1"/>
    <col min="22" max="38" width="8.83203125" style="54"/>
  </cols>
  <sheetData>
    <row r="1" spans="1:38" s="54" customFormat="1" ht="35.25" customHeight="1" x14ac:dyDescent="0.2">
      <c r="B1" s="99" t="s">
        <v>247</v>
      </c>
      <c r="C1" s="82"/>
      <c r="D1" s="82"/>
      <c r="E1" s="82"/>
      <c r="F1" s="82"/>
      <c r="G1" s="82"/>
      <c r="H1" s="82"/>
      <c r="I1" s="82"/>
      <c r="J1" s="82"/>
      <c r="K1" s="112"/>
      <c r="L1" s="112"/>
      <c r="M1" s="113"/>
      <c r="N1" s="112"/>
      <c r="O1" s="83"/>
      <c r="P1" s="83"/>
      <c r="Q1" s="83"/>
      <c r="R1" s="83"/>
      <c r="S1" s="83"/>
      <c r="T1" s="83"/>
      <c r="U1" s="83"/>
      <c r="V1" s="83"/>
    </row>
    <row r="2" spans="1:38" s="4" customFormat="1" ht="30" customHeight="1" x14ac:dyDescent="0.2">
      <c r="A2" s="54"/>
      <c r="B2" s="42" t="s">
        <v>105</v>
      </c>
      <c r="C2" s="239" t="s">
        <v>0</v>
      </c>
      <c r="D2" s="288"/>
      <c r="E2" s="240"/>
      <c r="F2" s="243" t="s">
        <v>1</v>
      </c>
      <c r="G2" s="244"/>
      <c r="H2" s="245" t="s">
        <v>2</v>
      </c>
      <c r="I2" s="245" t="s">
        <v>3</v>
      </c>
      <c r="J2" s="245" t="s">
        <v>90</v>
      </c>
      <c r="K2" s="247" t="s">
        <v>94</v>
      </c>
      <c r="L2" s="249" t="s">
        <v>75</v>
      </c>
      <c r="M2" s="241" t="s">
        <v>98</v>
      </c>
      <c r="N2" s="241" t="s">
        <v>99</v>
      </c>
      <c r="O2" s="54"/>
      <c r="P2" s="54"/>
      <c r="Q2" s="54"/>
      <c r="R2" s="54"/>
      <c r="S2" s="54"/>
      <c r="T2" s="54"/>
      <c r="U2" s="54"/>
      <c r="V2" s="54"/>
      <c r="W2" s="54"/>
      <c r="X2" s="54"/>
      <c r="Y2" s="54"/>
      <c r="Z2" s="54"/>
      <c r="AA2" s="54"/>
      <c r="AB2" s="54"/>
      <c r="AC2" s="54"/>
      <c r="AD2" s="54"/>
      <c r="AE2" s="54"/>
      <c r="AF2" s="54"/>
      <c r="AG2" s="54"/>
      <c r="AH2" s="54"/>
      <c r="AI2" s="54"/>
      <c r="AJ2" s="54"/>
      <c r="AK2" s="54"/>
      <c r="AL2" s="54"/>
    </row>
    <row r="3" spans="1:38" s="4" customFormat="1" ht="32.25" customHeight="1" x14ac:dyDescent="0.2">
      <c r="A3" s="54"/>
      <c r="B3" s="131"/>
      <c r="C3" s="106" t="s">
        <v>230</v>
      </c>
      <c r="D3" s="207" t="s">
        <v>281</v>
      </c>
      <c r="E3" s="106" t="s">
        <v>4</v>
      </c>
      <c r="F3" s="106" t="s">
        <v>5</v>
      </c>
      <c r="G3" s="106" t="s">
        <v>6</v>
      </c>
      <c r="H3" s="246"/>
      <c r="I3" s="246"/>
      <c r="J3" s="246"/>
      <c r="K3" s="248"/>
      <c r="L3" s="250"/>
      <c r="M3" s="242"/>
      <c r="N3" s="242"/>
      <c r="O3" s="54"/>
      <c r="P3" s="54"/>
      <c r="Q3" s="54"/>
      <c r="R3" s="54"/>
      <c r="S3" s="54"/>
      <c r="T3" s="54"/>
      <c r="U3" s="54"/>
      <c r="V3" s="54"/>
      <c r="W3" s="54"/>
      <c r="X3" s="54"/>
      <c r="Y3" s="54"/>
      <c r="Z3" s="54"/>
      <c r="AA3" s="54"/>
      <c r="AB3" s="54"/>
      <c r="AC3" s="54"/>
      <c r="AD3" s="54"/>
      <c r="AE3" s="54"/>
      <c r="AF3" s="54"/>
      <c r="AG3" s="54"/>
      <c r="AH3" s="54"/>
      <c r="AI3" s="54"/>
      <c r="AJ3" s="54"/>
      <c r="AK3" s="54"/>
      <c r="AL3" s="54"/>
    </row>
    <row r="4" spans="1:38" s="4" customFormat="1" ht="24" x14ac:dyDescent="0.2">
      <c r="A4" s="54"/>
      <c r="B4" s="88" t="s">
        <v>92</v>
      </c>
      <c r="C4" s="89"/>
      <c r="D4" s="89"/>
      <c r="E4" s="89"/>
      <c r="F4" s="89"/>
      <c r="G4" s="89"/>
      <c r="H4" s="89"/>
      <c r="I4" s="89"/>
      <c r="J4" s="89"/>
      <c r="K4" s="114">
        <f>L4/$L$159</f>
        <v>0.18221496014169414</v>
      </c>
      <c r="L4" s="90">
        <f>SUM(L6:L21)</f>
        <v>393705259.88921481</v>
      </c>
      <c r="M4" s="133">
        <f>SUM(M6:M21)</f>
        <v>0.93527258506358313</v>
      </c>
      <c r="N4" s="111">
        <f>SUM(N5:N21)</f>
        <v>0.93527258506358313</v>
      </c>
      <c r="O4" s="54"/>
      <c r="P4" s="54"/>
      <c r="Q4" s="54"/>
      <c r="R4" s="54"/>
      <c r="S4" s="54"/>
      <c r="T4" s="54"/>
      <c r="U4" s="54"/>
      <c r="V4" s="54"/>
      <c r="W4" s="54"/>
      <c r="X4" s="54"/>
      <c r="Y4" s="54"/>
      <c r="Z4" s="54"/>
      <c r="AA4" s="54"/>
      <c r="AB4" s="54"/>
      <c r="AC4" s="54"/>
      <c r="AD4" s="54"/>
      <c r="AE4" s="54"/>
      <c r="AF4" s="54"/>
      <c r="AG4" s="54"/>
      <c r="AH4" s="54"/>
      <c r="AI4" s="54"/>
      <c r="AJ4" s="54"/>
      <c r="AK4" s="54"/>
      <c r="AL4" s="54"/>
    </row>
    <row r="5" spans="1:38" s="30" customFormat="1" x14ac:dyDescent="0.2">
      <c r="A5" s="54"/>
      <c r="B5" s="5" t="s">
        <v>133</v>
      </c>
      <c r="C5" s="6"/>
      <c r="D5" s="6"/>
      <c r="E5" s="6"/>
      <c r="F5" s="6"/>
      <c r="G5" s="6"/>
      <c r="H5" s="6"/>
      <c r="I5" s="6"/>
      <c r="J5" s="6"/>
      <c r="K5" s="115"/>
      <c r="L5" s="176"/>
      <c r="M5" s="79"/>
      <c r="N5" s="116"/>
      <c r="O5" s="84"/>
      <c r="P5" s="85"/>
      <c r="Q5" s="85"/>
      <c r="R5" s="85"/>
      <c r="S5" s="85"/>
      <c r="T5" s="85"/>
      <c r="U5" s="85"/>
      <c r="V5" s="83"/>
      <c r="W5" s="54"/>
      <c r="X5" s="54"/>
      <c r="Y5" s="54"/>
      <c r="Z5" s="54"/>
      <c r="AA5" s="54"/>
      <c r="AB5" s="54"/>
      <c r="AC5" s="54"/>
      <c r="AD5" s="54"/>
      <c r="AE5" s="54"/>
      <c r="AF5" s="54"/>
      <c r="AG5" s="54"/>
      <c r="AH5" s="54"/>
      <c r="AI5" s="54"/>
      <c r="AJ5" s="54"/>
      <c r="AK5" s="54"/>
      <c r="AL5" s="54"/>
    </row>
    <row r="6" spans="1:38" s="30" customFormat="1" x14ac:dyDescent="0.2">
      <c r="A6" s="54"/>
      <c r="B6" s="92" t="s">
        <v>18</v>
      </c>
      <c r="C6" s="27">
        <v>2</v>
      </c>
      <c r="D6" s="27" t="s">
        <v>132</v>
      </c>
      <c r="E6" s="27">
        <v>2</v>
      </c>
      <c r="F6" s="67">
        <v>1</v>
      </c>
      <c r="G6" s="67">
        <v>1</v>
      </c>
      <c r="H6" s="67">
        <v>1</v>
      </c>
      <c r="I6" s="67">
        <v>1</v>
      </c>
      <c r="J6" s="67">
        <v>1</v>
      </c>
      <c r="K6" s="117">
        <f>L6/$L$159</f>
        <v>9.4823533133481797E-3</v>
      </c>
      <c r="L6" s="177">
        <v>20488177.11065023</v>
      </c>
      <c r="M6" s="132">
        <f>IF(J6=1,$L6/$L$4,0)</f>
        <v>5.2039378687537531E-2</v>
      </c>
      <c r="N6" s="118">
        <f t="shared" ref="N6:N12" si="0">IF(J6&lt;3,$L6/$L$4,0)</f>
        <v>5.2039378687537531E-2</v>
      </c>
      <c r="O6" s="86"/>
      <c r="P6" s="54"/>
      <c r="Q6" s="54"/>
      <c r="R6" s="54"/>
      <c r="S6" s="54"/>
      <c r="T6" s="54"/>
      <c r="U6" s="54"/>
      <c r="V6" s="54"/>
      <c r="W6" s="54"/>
      <c r="X6" s="54"/>
      <c r="Y6" s="54"/>
      <c r="Z6" s="54"/>
      <c r="AA6" s="54"/>
      <c r="AB6" s="54"/>
      <c r="AC6" s="54"/>
      <c r="AD6" s="54"/>
      <c r="AE6" s="54"/>
      <c r="AF6" s="54"/>
      <c r="AG6" s="54"/>
      <c r="AH6" s="54"/>
      <c r="AI6" s="54"/>
      <c r="AJ6" s="54"/>
      <c r="AK6" s="54"/>
      <c r="AL6" s="54"/>
    </row>
    <row r="7" spans="1:38" s="30" customFormat="1" x14ac:dyDescent="0.2">
      <c r="A7" s="54"/>
      <c r="B7" s="92" t="s">
        <v>19</v>
      </c>
      <c r="C7" s="27">
        <v>2</v>
      </c>
      <c r="D7" s="27" t="s">
        <v>132</v>
      </c>
      <c r="E7" s="27">
        <v>2</v>
      </c>
      <c r="F7" s="67">
        <v>1</v>
      </c>
      <c r="G7" s="67">
        <v>1</v>
      </c>
      <c r="H7" s="67">
        <v>1</v>
      </c>
      <c r="I7" s="67">
        <v>1</v>
      </c>
      <c r="J7" s="67">
        <v>1</v>
      </c>
      <c r="K7" s="117">
        <f>L7/$L$159</f>
        <v>7.6095819657916153E-4</v>
      </c>
      <c r="L7" s="177">
        <v>1644174.7939689313</v>
      </c>
      <c r="M7" s="132">
        <f t="shared" ref="M7:M12" si="1">IF(J7=1,L7/$L$4,0)</f>
        <v>4.1761565350475318E-3</v>
      </c>
      <c r="N7" s="118">
        <f t="shared" si="0"/>
        <v>4.1761565350475318E-3</v>
      </c>
      <c r="O7" s="86"/>
      <c r="P7" s="54"/>
      <c r="Q7" s="54"/>
      <c r="R7" s="54"/>
      <c r="S7" s="54"/>
      <c r="T7" s="54"/>
      <c r="U7" s="54"/>
      <c r="V7" s="54"/>
      <c r="W7" s="54"/>
      <c r="X7" s="54"/>
      <c r="Y7" s="54"/>
      <c r="Z7" s="54"/>
      <c r="AA7" s="54"/>
      <c r="AB7" s="54"/>
      <c r="AC7" s="54"/>
      <c r="AD7" s="54"/>
      <c r="AE7" s="54"/>
      <c r="AF7" s="54"/>
      <c r="AG7" s="54"/>
      <c r="AH7" s="54"/>
      <c r="AI7" s="54"/>
      <c r="AJ7" s="54"/>
      <c r="AK7" s="54"/>
      <c r="AL7" s="54"/>
    </row>
    <row r="8" spans="1:38" s="30" customFormat="1" x14ac:dyDescent="0.2">
      <c r="A8" s="54"/>
      <c r="B8" s="92" t="s">
        <v>134</v>
      </c>
      <c r="C8" s="27">
        <v>2</v>
      </c>
      <c r="D8" s="27" t="s">
        <v>132</v>
      </c>
      <c r="E8" s="27">
        <v>2</v>
      </c>
      <c r="F8" s="67">
        <v>1</v>
      </c>
      <c r="G8" s="67">
        <v>1</v>
      </c>
      <c r="H8" s="67">
        <v>1</v>
      </c>
      <c r="I8" s="67">
        <v>1</v>
      </c>
      <c r="J8" s="67">
        <v>1</v>
      </c>
      <c r="K8" s="117">
        <f>L8/$L$159</f>
        <v>1.5355797558827397E-2</v>
      </c>
      <c r="L8" s="177">
        <v>33178715.205398507</v>
      </c>
      <c r="M8" s="132">
        <f t="shared" si="1"/>
        <v>8.4272979270672441E-2</v>
      </c>
      <c r="N8" s="118">
        <f t="shared" si="0"/>
        <v>8.4272979270672441E-2</v>
      </c>
      <c r="O8" s="86"/>
      <c r="P8" s="54"/>
      <c r="Q8" s="54"/>
      <c r="R8" s="54"/>
      <c r="S8" s="54"/>
      <c r="T8" s="54"/>
      <c r="U8" s="54"/>
      <c r="V8" s="54"/>
      <c r="W8" s="54"/>
      <c r="X8" s="54"/>
      <c r="Y8" s="54"/>
      <c r="Z8" s="54"/>
      <c r="AA8" s="54"/>
      <c r="AB8" s="54"/>
      <c r="AC8" s="54"/>
      <c r="AD8" s="54"/>
      <c r="AE8" s="54"/>
      <c r="AF8" s="54"/>
      <c r="AG8" s="54"/>
      <c r="AH8" s="54"/>
      <c r="AI8" s="54"/>
      <c r="AJ8" s="54"/>
      <c r="AK8" s="54"/>
      <c r="AL8" s="54"/>
    </row>
    <row r="9" spans="1:38" s="30" customFormat="1" x14ac:dyDescent="0.2">
      <c r="A9" s="54"/>
      <c r="B9" s="92" t="s">
        <v>20</v>
      </c>
      <c r="C9" s="27">
        <v>2</v>
      </c>
      <c r="D9" s="27" t="s">
        <v>132</v>
      </c>
      <c r="E9" s="27">
        <v>2</v>
      </c>
      <c r="F9" s="67">
        <v>1</v>
      </c>
      <c r="G9" s="67">
        <v>1</v>
      </c>
      <c r="H9" s="67">
        <v>1</v>
      </c>
      <c r="I9" s="67">
        <v>1</v>
      </c>
      <c r="J9" s="67">
        <v>1</v>
      </c>
      <c r="K9" s="117">
        <f>L9/$L$159</f>
        <v>2.7634276447352231E-2</v>
      </c>
      <c r="L9" s="177">
        <v>59708379.499108583</v>
      </c>
      <c r="M9" s="132">
        <f t="shared" si="1"/>
        <v>0.15165756107985448</v>
      </c>
      <c r="N9" s="118">
        <f t="shared" si="0"/>
        <v>0.15165756107985448</v>
      </c>
      <c r="O9" s="86"/>
      <c r="P9" s="54"/>
      <c r="Q9" s="54"/>
      <c r="R9" s="54"/>
      <c r="S9" s="54"/>
      <c r="T9" s="54"/>
      <c r="U9" s="54"/>
      <c r="V9" s="54"/>
      <c r="W9" s="54"/>
      <c r="X9" s="54"/>
      <c r="Y9" s="54"/>
      <c r="Z9" s="54"/>
      <c r="AA9" s="54"/>
      <c r="AB9" s="54"/>
      <c r="AC9" s="54"/>
      <c r="AD9" s="54"/>
      <c r="AE9" s="54"/>
      <c r="AF9" s="54"/>
      <c r="AG9" s="54"/>
      <c r="AH9" s="54"/>
      <c r="AI9" s="54"/>
      <c r="AJ9" s="54"/>
      <c r="AK9" s="54"/>
      <c r="AL9" s="54"/>
    </row>
    <row r="10" spans="1:38" s="30" customFormat="1" x14ac:dyDescent="0.2">
      <c r="A10" s="54"/>
      <c r="B10" s="92" t="s">
        <v>135</v>
      </c>
      <c r="C10" s="27">
        <v>2</v>
      </c>
      <c r="D10" s="27" t="s">
        <v>132</v>
      </c>
      <c r="E10" s="27">
        <v>2</v>
      </c>
      <c r="F10" s="67">
        <v>1</v>
      </c>
      <c r="G10" s="67">
        <v>1</v>
      </c>
      <c r="H10" s="67">
        <v>1</v>
      </c>
      <c r="I10" s="67">
        <v>1</v>
      </c>
      <c r="J10" s="67">
        <v>1</v>
      </c>
      <c r="K10" s="117">
        <f>L10/$L$159</f>
        <v>1.763089760484475E-2</v>
      </c>
      <c r="L10" s="177">
        <v>38094441.41248215</v>
      </c>
      <c r="M10" s="132">
        <f t="shared" si="1"/>
        <v>9.6758781996465051E-2</v>
      </c>
      <c r="N10" s="118">
        <f t="shared" si="0"/>
        <v>9.6758781996465051E-2</v>
      </c>
      <c r="O10" s="86"/>
      <c r="P10" s="54"/>
      <c r="Q10" s="54"/>
      <c r="R10" s="54"/>
      <c r="S10" s="54"/>
      <c r="T10" s="54"/>
      <c r="U10" s="54"/>
      <c r="V10" s="54"/>
      <c r="W10" s="54"/>
      <c r="X10" s="54"/>
      <c r="Y10" s="54"/>
      <c r="Z10" s="54"/>
      <c r="AA10" s="54"/>
      <c r="AB10" s="54"/>
      <c r="AC10" s="54"/>
      <c r="AD10" s="54"/>
      <c r="AE10" s="54"/>
      <c r="AF10" s="54"/>
      <c r="AG10" s="54"/>
      <c r="AH10" s="54"/>
      <c r="AI10" s="54"/>
      <c r="AJ10" s="54"/>
      <c r="AK10" s="54"/>
      <c r="AL10" s="54"/>
    </row>
    <row r="11" spans="1:38" s="30" customFormat="1" x14ac:dyDescent="0.2">
      <c r="A11" s="54"/>
      <c r="B11" s="92" t="s">
        <v>21</v>
      </c>
      <c r="C11" s="27">
        <v>2</v>
      </c>
      <c r="D11" s="27" t="s">
        <v>132</v>
      </c>
      <c r="E11" s="27">
        <v>2</v>
      </c>
      <c r="F11" s="67">
        <v>1</v>
      </c>
      <c r="G11" s="67">
        <v>1</v>
      </c>
      <c r="H11" s="67">
        <v>1</v>
      </c>
      <c r="I11" s="67">
        <v>1</v>
      </c>
      <c r="J11" s="67">
        <v>1</v>
      </c>
      <c r="K11" s="117">
        <f>L11/$L$159</f>
        <v>3.94419399852036E-4</v>
      </c>
      <c r="L11" s="177">
        <v>852207.70129599201</v>
      </c>
      <c r="M11" s="132">
        <f t="shared" si="1"/>
        <v>2.1645829713725332E-3</v>
      </c>
      <c r="N11" s="118">
        <f t="shared" si="0"/>
        <v>2.1645829713725332E-3</v>
      </c>
      <c r="O11" s="87"/>
      <c r="P11" s="54"/>
      <c r="Q11" s="54"/>
      <c r="R11" s="54"/>
      <c r="S11" s="54"/>
      <c r="T11" s="54"/>
      <c r="U11" s="54"/>
      <c r="V11" s="54"/>
      <c r="W11" s="54"/>
      <c r="X11" s="54"/>
      <c r="Y11" s="54"/>
      <c r="Z11" s="54"/>
      <c r="AA11" s="54"/>
      <c r="AB11" s="54"/>
      <c r="AC11" s="54"/>
      <c r="AD11" s="54"/>
      <c r="AE11" s="54"/>
      <c r="AF11" s="54"/>
      <c r="AG11" s="54"/>
      <c r="AH11" s="54"/>
      <c r="AI11" s="54"/>
      <c r="AJ11" s="54"/>
      <c r="AK11" s="54"/>
      <c r="AL11" s="54"/>
    </row>
    <row r="12" spans="1:38" s="30" customFormat="1" x14ac:dyDescent="0.2">
      <c r="A12" s="54"/>
      <c r="B12" s="92" t="s">
        <v>22</v>
      </c>
      <c r="C12" s="27">
        <v>2</v>
      </c>
      <c r="D12" s="27" t="s">
        <v>132</v>
      </c>
      <c r="E12" s="27">
        <v>2</v>
      </c>
      <c r="F12" s="67">
        <v>1</v>
      </c>
      <c r="G12" s="67">
        <v>1</v>
      </c>
      <c r="H12" s="67">
        <v>1</v>
      </c>
      <c r="I12" s="67">
        <v>1</v>
      </c>
      <c r="J12" s="67">
        <v>1</v>
      </c>
      <c r="K12" s="117">
        <f>L12/$L$159</f>
        <v>1.2821913702386648E-2</v>
      </c>
      <c r="L12" s="177">
        <v>27703844.198905222</v>
      </c>
      <c r="M12" s="132">
        <f t="shared" si="1"/>
        <v>7.0366964888152223E-2</v>
      </c>
      <c r="N12" s="118">
        <f t="shared" si="0"/>
        <v>7.0366964888152223E-2</v>
      </c>
      <c r="O12" s="87"/>
      <c r="P12" s="54"/>
      <c r="Q12" s="54"/>
      <c r="R12" s="54"/>
      <c r="S12" s="54"/>
      <c r="T12" s="54"/>
      <c r="U12" s="54"/>
      <c r="V12" s="54"/>
      <c r="W12" s="54"/>
      <c r="X12" s="54"/>
      <c r="Y12" s="54"/>
      <c r="Z12" s="54"/>
      <c r="AA12" s="54"/>
      <c r="AB12" s="54"/>
      <c r="AC12" s="54"/>
      <c r="AD12" s="54"/>
      <c r="AE12" s="54"/>
      <c r="AF12" s="54"/>
      <c r="AG12" s="54"/>
      <c r="AH12" s="54"/>
      <c r="AI12" s="54"/>
      <c r="AJ12" s="54"/>
      <c r="AK12" s="54"/>
      <c r="AL12" s="54"/>
    </row>
    <row r="13" spans="1:38" s="30" customFormat="1" x14ac:dyDescent="0.2">
      <c r="A13" s="54"/>
      <c r="B13" s="93" t="s">
        <v>23</v>
      </c>
      <c r="C13" s="12"/>
      <c r="D13" s="12"/>
      <c r="E13" s="17"/>
      <c r="F13" s="7"/>
      <c r="G13" s="7"/>
      <c r="H13" s="7"/>
      <c r="I13" s="7"/>
      <c r="J13" s="7"/>
      <c r="K13" s="115"/>
      <c r="L13" s="71"/>
      <c r="M13" s="79"/>
      <c r="N13" s="116"/>
      <c r="O13" s="86"/>
      <c r="P13" s="54"/>
      <c r="Q13" s="54"/>
      <c r="R13" s="54"/>
      <c r="S13" s="54"/>
      <c r="T13" s="54"/>
      <c r="U13" s="54"/>
      <c r="V13" s="54"/>
      <c r="W13" s="54"/>
      <c r="X13" s="54"/>
      <c r="Y13" s="54"/>
      <c r="Z13" s="54"/>
      <c r="AA13" s="54"/>
      <c r="AB13" s="54"/>
      <c r="AC13" s="54"/>
      <c r="AD13" s="54"/>
      <c r="AE13" s="54"/>
      <c r="AF13" s="54"/>
      <c r="AG13" s="54"/>
      <c r="AH13" s="54"/>
      <c r="AI13" s="54"/>
      <c r="AJ13" s="54"/>
      <c r="AK13" s="54"/>
      <c r="AL13" s="54"/>
    </row>
    <row r="14" spans="1:38" s="30" customFormat="1" x14ac:dyDescent="0.2">
      <c r="A14" s="54"/>
      <c r="B14" s="94" t="s">
        <v>24</v>
      </c>
      <c r="C14" s="27">
        <v>2</v>
      </c>
      <c r="D14" s="27" t="s">
        <v>132</v>
      </c>
      <c r="E14" s="27">
        <v>3</v>
      </c>
      <c r="F14" s="67">
        <v>1</v>
      </c>
      <c r="G14" s="67">
        <v>1</v>
      </c>
      <c r="H14" s="67">
        <v>1</v>
      </c>
      <c r="I14" s="67">
        <v>1</v>
      </c>
      <c r="J14" s="67">
        <v>1</v>
      </c>
      <c r="K14" s="117">
        <f>L14/$L$159</f>
        <v>2.6814768245590928E-3</v>
      </c>
      <c r="L14" s="177">
        <v>5793769.7831122149</v>
      </c>
      <c r="M14" s="132">
        <f>IF(J14=1,L14/$L$4,0)</f>
        <v>1.4716008073507909E-2</v>
      </c>
      <c r="N14" s="118">
        <f>IF(J14&lt;3,$L14/$L$4,0)</f>
        <v>1.4716008073507909E-2</v>
      </c>
      <c r="O14" s="87"/>
      <c r="P14" s="54"/>
      <c r="Q14" s="54"/>
      <c r="R14" s="54"/>
      <c r="S14" s="54"/>
      <c r="T14" s="54"/>
      <c r="U14" s="54"/>
      <c r="V14" s="54"/>
      <c r="W14" s="54"/>
      <c r="X14" s="54"/>
      <c r="Y14" s="54"/>
      <c r="Z14" s="54"/>
      <c r="AA14" s="54"/>
      <c r="AB14" s="54"/>
      <c r="AC14" s="54"/>
      <c r="AD14" s="54"/>
      <c r="AE14" s="54"/>
      <c r="AF14" s="54"/>
      <c r="AG14" s="54"/>
      <c r="AH14" s="54"/>
      <c r="AI14" s="54"/>
      <c r="AJ14" s="54"/>
      <c r="AK14" s="54"/>
      <c r="AL14" s="54"/>
    </row>
    <row r="15" spans="1:38" s="30" customFormat="1" x14ac:dyDescent="0.2">
      <c r="A15" s="54"/>
      <c r="B15" s="94" t="s">
        <v>25</v>
      </c>
      <c r="C15" s="27">
        <v>2</v>
      </c>
      <c r="D15" s="27" t="s">
        <v>132</v>
      </c>
      <c r="E15" s="27">
        <v>2</v>
      </c>
      <c r="F15" s="67">
        <v>1</v>
      </c>
      <c r="G15" s="67">
        <v>1</v>
      </c>
      <c r="H15" s="67">
        <v>1</v>
      </c>
      <c r="I15" s="67">
        <v>1</v>
      </c>
      <c r="J15" s="67">
        <v>1</v>
      </c>
      <c r="K15" s="117">
        <f>L15/$L$159</f>
        <v>1.5069788047881439E-3</v>
      </c>
      <c r="L15" s="177">
        <v>3256074.4821681371</v>
      </c>
      <c r="M15" s="132">
        <f>IF(J15=1,L15/$L$4,0)</f>
        <v>8.2703352327179163E-3</v>
      </c>
      <c r="N15" s="118">
        <f>IF(J15&lt;3,$L15/$L$4,0)</f>
        <v>8.2703352327179163E-3</v>
      </c>
      <c r="O15" s="87"/>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8" s="30" customFormat="1" x14ac:dyDescent="0.2">
      <c r="A16" s="54"/>
      <c r="B16" s="94" t="s">
        <v>26</v>
      </c>
      <c r="C16" s="27">
        <v>2</v>
      </c>
      <c r="D16" s="27" t="s">
        <v>132</v>
      </c>
      <c r="E16" s="27">
        <v>2</v>
      </c>
      <c r="F16" s="67">
        <v>1</v>
      </c>
      <c r="G16" s="67">
        <v>1</v>
      </c>
      <c r="H16" s="67">
        <v>1</v>
      </c>
      <c r="I16" s="67">
        <v>1</v>
      </c>
      <c r="J16" s="67">
        <v>1</v>
      </c>
      <c r="K16" s="117">
        <f>L16/$L$159</f>
        <v>1.6602846535870982E-3</v>
      </c>
      <c r="L16" s="177">
        <v>3587316.8730069241</v>
      </c>
      <c r="M16" s="132">
        <f>IF(J16=1,L16/$L$4,0)</f>
        <v>9.1116813476567818E-3</v>
      </c>
      <c r="N16" s="118">
        <f>IF(J16&lt;3,$L16/$L$4,0)</f>
        <v>9.1116813476567818E-3</v>
      </c>
      <c r="O16" s="87"/>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38" s="30" customFormat="1" x14ac:dyDescent="0.2">
      <c r="A17" s="54"/>
      <c r="B17" s="94" t="s">
        <v>27</v>
      </c>
      <c r="C17" s="27">
        <v>3</v>
      </c>
      <c r="D17" s="27" t="s">
        <v>132</v>
      </c>
      <c r="E17" s="27">
        <v>3</v>
      </c>
      <c r="F17" s="67">
        <v>1</v>
      </c>
      <c r="G17" s="67">
        <v>1</v>
      </c>
      <c r="H17" s="67">
        <v>1</v>
      </c>
      <c r="I17" s="67">
        <v>1</v>
      </c>
      <c r="J17" s="67">
        <v>1</v>
      </c>
      <c r="K17" s="117">
        <f>L17/$L$159</f>
        <v>7.9945754519229084E-2</v>
      </c>
      <c r="L17" s="177">
        <v>172735894.10856712</v>
      </c>
      <c r="M17" s="132">
        <f>IF(J17=1,L17/$L$4,0)</f>
        <v>0.43874418684976035</v>
      </c>
      <c r="N17" s="118">
        <f>IF(J17&lt;3,$L17/$L$4,0)</f>
        <v>0.43874418684976035</v>
      </c>
      <c r="O17" s="87"/>
      <c r="P17" s="54"/>
      <c r="Q17" s="54"/>
      <c r="R17" s="54"/>
      <c r="S17" s="54"/>
      <c r="T17" s="54"/>
      <c r="U17" s="54"/>
      <c r="V17" s="54"/>
      <c r="W17" s="54"/>
      <c r="X17" s="54"/>
      <c r="Y17" s="54"/>
      <c r="Z17" s="54"/>
      <c r="AA17" s="54"/>
      <c r="AB17" s="54"/>
      <c r="AC17" s="54"/>
      <c r="AD17" s="54"/>
      <c r="AE17" s="54"/>
      <c r="AF17" s="54"/>
      <c r="AG17" s="54"/>
      <c r="AH17" s="54"/>
      <c r="AI17" s="54"/>
      <c r="AJ17" s="54"/>
      <c r="AK17" s="54"/>
      <c r="AL17" s="54"/>
    </row>
    <row r="18" spans="1:38" s="30" customFormat="1" x14ac:dyDescent="0.2">
      <c r="A18" s="54"/>
      <c r="B18" s="5" t="s">
        <v>101</v>
      </c>
      <c r="C18" s="6"/>
      <c r="D18" s="6"/>
      <c r="E18" s="6"/>
      <c r="F18" s="6"/>
      <c r="G18" s="6"/>
      <c r="H18" s="6"/>
      <c r="I18" s="6"/>
      <c r="J18" s="6"/>
      <c r="K18" s="115"/>
      <c r="L18" s="178"/>
      <c r="M18" s="79"/>
      <c r="N18" s="116"/>
      <c r="O18" s="87"/>
      <c r="P18" s="54"/>
      <c r="Q18" s="54"/>
      <c r="R18" s="54"/>
      <c r="S18" s="54"/>
      <c r="T18" s="54"/>
      <c r="U18" s="54"/>
      <c r="V18" s="54"/>
      <c r="W18" s="54"/>
      <c r="X18" s="54"/>
      <c r="Y18" s="54"/>
      <c r="Z18" s="54"/>
      <c r="AA18" s="54"/>
      <c r="AB18" s="54"/>
      <c r="AC18" s="54"/>
      <c r="AD18" s="54"/>
      <c r="AE18" s="54"/>
      <c r="AF18" s="54"/>
      <c r="AG18" s="54"/>
      <c r="AH18" s="54"/>
      <c r="AI18" s="54"/>
      <c r="AJ18" s="54"/>
      <c r="AK18" s="54"/>
      <c r="AL18" s="54"/>
    </row>
    <row r="19" spans="1:38" s="30" customFormat="1" ht="17" x14ac:dyDescent="0.25">
      <c r="A19" s="54"/>
      <c r="B19" s="9" t="s">
        <v>102</v>
      </c>
      <c r="C19" s="27">
        <v>1</v>
      </c>
      <c r="D19" s="27" t="s">
        <v>132</v>
      </c>
      <c r="E19" s="27">
        <v>1</v>
      </c>
      <c r="F19" s="67">
        <v>1</v>
      </c>
      <c r="G19" s="67">
        <v>1</v>
      </c>
      <c r="H19" s="67">
        <v>1</v>
      </c>
      <c r="I19" s="67">
        <v>1</v>
      </c>
      <c r="J19" s="67">
        <v>1</v>
      </c>
      <c r="K19" s="132">
        <f>L19/$L$159</f>
        <v>5.4554578362620758E-4</v>
      </c>
      <c r="L19" s="119">
        <v>1178741.0010517288</v>
      </c>
      <c r="M19" s="132">
        <f>IF(J19=1,L19/$L$4,0)</f>
        <v>2.9939681308383233E-3</v>
      </c>
      <c r="N19" s="118">
        <f>IF(J19&lt;3,$L19/$L$4,0)</f>
        <v>2.9939681308383233E-3</v>
      </c>
      <c r="O19" s="87"/>
      <c r="P19" s="54"/>
      <c r="Q19" s="54"/>
      <c r="R19" s="54"/>
      <c r="S19" s="54"/>
      <c r="T19" s="54"/>
      <c r="U19" s="54"/>
      <c r="V19" s="54"/>
      <c r="W19" s="54"/>
      <c r="X19" s="54"/>
      <c r="Y19" s="54"/>
      <c r="Z19" s="54"/>
      <c r="AA19" s="54"/>
      <c r="AB19" s="54"/>
      <c r="AC19" s="54"/>
      <c r="AD19" s="54"/>
      <c r="AE19" s="54"/>
      <c r="AF19" s="54"/>
      <c r="AG19" s="54"/>
      <c r="AH19" s="54"/>
      <c r="AI19" s="54"/>
      <c r="AJ19" s="54"/>
      <c r="AK19" s="54"/>
      <c r="AL19" s="54"/>
    </row>
    <row r="20" spans="1:38" s="30" customFormat="1" ht="17" x14ac:dyDescent="0.25">
      <c r="A20" s="54"/>
      <c r="B20" s="9" t="s">
        <v>103</v>
      </c>
      <c r="C20" s="27" t="s">
        <v>132</v>
      </c>
      <c r="D20" s="27" t="s">
        <v>132</v>
      </c>
      <c r="E20" s="72" t="s">
        <v>132</v>
      </c>
      <c r="F20" s="67">
        <v>1</v>
      </c>
      <c r="G20" s="67">
        <v>3</v>
      </c>
      <c r="H20" s="67">
        <v>3</v>
      </c>
      <c r="I20" s="67">
        <v>3</v>
      </c>
      <c r="J20" s="67">
        <v>3</v>
      </c>
      <c r="K20" s="132">
        <f>L20/$L$159</f>
        <v>5.1764195363979972E-4</v>
      </c>
      <c r="L20" s="119">
        <v>1118450.20699091</v>
      </c>
      <c r="M20" s="132">
        <f>IF(J20=1,L20/$L$4,0)</f>
        <v>0</v>
      </c>
      <c r="N20" s="118">
        <f>IF(J20&lt;3,$L20/$L$4,0)</f>
        <v>0</v>
      </c>
      <c r="O20" s="87"/>
      <c r="P20" s="54"/>
      <c r="Q20" s="54"/>
      <c r="R20" s="54"/>
      <c r="S20" s="54"/>
      <c r="T20" s="54"/>
      <c r="U20" s="54"/>
      <c r="V20" s="54"/>
      <c r="W20" s="54"/>
      <c r="X20" s="54"/>
      <c r="Y20" s="54"/>
      <c r="Z20" s="54"/>
      <c r="AA20" s="54"/>
      <c r="AB20" s="54"/>
      <c r="AC20" s="54"/>
      <c r="AD20" s="54"/>
      <c r="AE20" s="54"/>
      <c r="AF20" s="54"/>
      <c r="AG20" s="54"/>
      <c r="AH20" s="54"/>
      <c r="AI20" s="54"/>
      <c r="AJ20" s="54"/>
      <c r="AK20" s="54"/>
      <c r="AL20" s="54"/>
    </row>
    <row r="21" spans="1:38" s="30" customFormat="1" x14ac:dyDescent="0.2">
      <c r="A21" s="54"/>
      <c r="B21" s="9" t="s">
        <v>104</v>
      </c>
      <c r="C21" s="27">
        <v>2</v>
      </c>
      <c r="D21" s="27" t="s">
        <v>132</v>
      </c>
      <c r="E21" s="72" t="s">
        <v>132</v>
      </c>
      <c r="F21" s="67">
        <v>1</v>
      </c>
      <c r="G21" s="67">
        <v>3</v>
      </c>
      <c r="H21" s="67">
        <v>3</v>
      </c>
      <c r="I21" s="67">
        <v>3</v>
      </c>
      <c r="J21" s="67">
        <v>3</v>
      </c>
      <c r="K21" s="132">
        <f>L21/$L$159</f>
        <v>1.12766613790743E-2</v>
      </c>
      <c r="L21" s="119">
        <v>24365073.512508143</v>
      </c>
      <c r="M21" s="132">
        <f>IF(J21=1,L21/$L$4,0)</f>
        <v>0</v>
      </c>
      <c r="N21" s="118">
        <f>IF(J21&lt;3,$L21/$L$4,0)</f>
        <v>0</v>
      </c>
      <c r="O21" s="87"/>
      <c r="P21" s="54"/>
      <c r="Q21" s="54"/>
      <c r="R21" s="54"/>
      <c r="S21" s="54"/>
      <c r="T21" s="54"/>
      <c r="U21" s="54"/>
      <c r="V21" s="54"/>
      <c r="W21" s="54"/>
      <c r="X21" s="54"/>
      <c r="Y21" s="54"/>
      <c r="Z21" s="54"/>
      <c r="AA21" s="54"/>
      <c r="AB21" s="54"/>
      <c r="AC21" s="54"/>
      <c r="AD21" s="54"/>
      <c r="AE21" s="54"/>
      <c r="AF21" s="54"/>
      <c r="AG21" s="54"/>
      <c r="AH21" s="54"/>
      <c r="AI21" s="54"/>
      <c r="AJ21" s="54"/>
      <c r="AK21" s="54"/>
      <c r="AL21" s="54"/>
    </row>
    <row r="22" spans="1:38" s="30" customFormat="1" ht="24" x14ac:dyDescent="0.2">
      <c r="A22" s="54"/>
      <c r="B22" s="88" t="s">
        <v>93</v>
      </c>
      <c r="C22" s="140"/>
      <c r="D22" s="182"/>
      <c r="E22" s="182"/>
      <c r="F22" s="182"/>
      <c r="G22" s="182"/>
      <c r="H22" s="182"/>
      <c r="I22" s="182"/>
      <c r="J22" s="182"/>
      <c r="K22" s="153">
        <f>L22/$L$159</f>
        <v>0.26705821176146727</v>
      </c>
      <c r="L22" s="90">
        <v>577022998.47025001</v>
      </c>
      <c r="M22" s="133">
        <f>SUM(M24:M79)</f>
        <v>0.96547149024333501</v>
      </c>
      <c r="N22" s="111">
        <f>SUM(N23:N79)</f>
        <v>0.99999999999999967</v>
      </c>
      <c r="O22" s="54"/>
      <c r="P22" s="54"/>
      <c r="Q22" s="54"/>
      <c r="R22" s="54"/>
      <c r="S22" s="54"/>
      <c r="T22" s="54"/>
      <c r="U22" s="54"/>
      <c r="V22" s="54"/>
      <c r="W22" s="54"/>
      <c r="X22" s="54"/>
    </row>
    <row r="23" spans="1:38" s="30" customFormat="1" x14ac:dyDescent="0.2">
      <c r="A23" s="54"/>
      <c r="B23" s="5" t="s">
        <v>51</v>
      </c>
      <c r="C23" s="282"/>
      <c r="D23" s="188"/>
      <c r="E23" s="188"/>
      <c r="F23" s="188"/>
      <c r="G23" s="188"/>
      <c r="H23" s="188"/>
      <c r="I23" s="188"/>
      <c r="J23" s="188"/>
      <c r="K23" s="123"/>
      <c r="L23" s="196"/>
      <c r="M23" s="79"/>
      <c r="N23" s="116"/>
      <c r="O23" s="54"/>
      <c r="P23" s="54"/>
      <c r="Q23" s="54"/>
      <c r="R23" s="54"/>
      <c r="S23" s="54"/>
      <c r="T23" s="54"/>
      <c r="U23" s="54"/>
      <c r="V23" s="54"/>
      <c r="W23" s="54"/>
      <c r="X23" s="54"/>
    </row>
    <row r="24" spans="1:38" s="30" customFormat="1" x14ac:dyDescent="0.2">
      <c r="A24" s="54"/>
      <c r="B24" s="9" t="s">
        <v>14</v>
      </c>
      <c r="C24" s="283" t="s">
        <v>132</v>
      </c>
      <c r="D24" s="184">
        <v>2</v>
      </c>
      <c r="E24" s="184">
        <v>2</v>
      </c>
      <c r="F24" s="184">
        <v>2</v>
      </c>
      <c r="G24" s="184">
        <v>1</v>
      </c>
      <c r="H24" s="184">
        <v>2</v>
      </c>
      <c r="I24" s="184">
        <v>2</v>
      </c>
      <c r="J24" s="184">
        <v>1</v>
      </c>
      <c r="K24" s="132">
        <f>L24/$L$159</f>
        <v>4.7992444638740167E-3</v>
      </c>
      <c r="L24" s="278">
        <v>10369553.56164</v>
      </c>
      <c r="M24" s="132">
        <f>IF(J24=1,$L24/$L$22,0)</f>
        <v>1.7970780348670331E-2</v>
      </c>
      <c r="N24" s="118">
        <f>IF(J24&lt;3,$L24/$L$22,0)</f>
        <v>1.7970780348670331E-2</v>
      </c>
      <c r="O24" s="54"/>
      <c r="P24" s="54"/>
      <c r="Q24" s="54"/>
      <c r="R24" s="54"/>
      <c r="S24" s="54"/>
      <c r="T24" s="54"/>
      <c r="U24" s="54"/>
      <c r="V24" s="54"/>
      <c r="W24" s="54"/>
      <c r="X24" s="54"/>
    </row>
    <row r="25" spans="1:38" s="30" customFormat="1" x14ac:dyDescent="0.2">
      <c r="A25" s="54"/>
      <c r="B25" s="5" t="s">
        <v>7</v>
      </c>
      <c r="C25" s="282"/>
      <c r="D25" s="188"/>
      <c r="E25" s="188"/>
      <c r="F25" s="188"/>
      <c r="G25" s="188"/>
      <c r="H25" s="188"/>
      <c r="I25" s="188"/>
      <c r="J25" s="188"/>
      <c r="K25" s="123"/>
      <c r="L25" s="196"/>
      <c r="M25" s="79"/>
      <c r="N25" s="116"/>
      <c r="O25" s="54"/>
      <c r="P25" s="54"/>
      <c r="Q25" s="54"/>
      <c r="R25" s="54"/>
      <c r="S25" s="54"/>
      <c r="T25" s="54"/>
      <c r="U25" s="54"/>
      <c r="V25" s="54"/>
      <c r="W25" s="54"/>
      <c r="X25" s="54"/>
    </row>
    <row r="26" spans="1:38" s="30" customFormat="1" x14ac:dyDescent="0.2">
      <c r="A26" s="54"/>
      <c r="B26" s="9" t="s">
        <v>77</v>
      </c>
      <c r="C26" s="283" t="s">
        <v>132</v>
      </c>
      <c r="D26" s="184">
        <v>1</v>
      </c>
      <c r="E26" s="184">
        <v>1</v>
      </c>
      <c r="F26" s="184">
        <v>2</v>
      </c>
      <c r="G26" s="184">
        <v>1</v>
      </c>
      <c r="H26" s="184">
        <v>1</v>
      </c>
      <c r="I26" s="184">
        <v>1</v>
      </c>
      <c r="J26" s="184">
        <v>1</v>
      </c>
      <c r="K26" s="132">
        <f t="shared" ref="K26:K34" si="2">L26/$L$159</f>
        <v>7.2004225776705407E-5</v>
      </c>
      <c r="L26" s="278">
        <v>155576.92079999999</v>
      </c>
      <c r="M26" s="132">
        <f>IF(J26=1,$L26/$L$22,0)</f>
        <v>2.6961996525693278E-4</v>
      </c>
      <c r="N26" s="118">
        <f>IF(J26&lt;3,$L26/$L$22,0)</f>
        <v>2.6961996525693278E-4</v>
      </c>
      <c r="O26" s="54"/>
      <c r="P26" s="54"/>
      <c r="Q26" s="54"/>
      <c r="R26" s="54"/>
      <c r="S26" s="54"/>
      <c r="T26" s="54"/>
      <c r="U26" s="54"/>
      <c r="V26" s="54"/>
      <c r="W26" s="54"/>
      <c r="X26" s="54"/>
    </row>
    <row r="27" spans="1:38" s="30" customFormat="1" x14ac:dyDescent="0.2">
      <c r="A27" s="54"/>
      <c r="B27" s="9" t="s">
        <v>78</v>
      </c>
      <c r="C27" s="283" t="s">
        <v>132</v>
      </c>
      <c r="D27" s="184">
        <v>1</v>
      </c>
      <c r="E27" s="184">
        <v>1</v>
      </c>
      <c r="F27" s="184">
        <v>1</v>
      </c>
      <c r="G27" s="184">
        <v>1</v>
      </c>
      <c r="H27" s="184">
        <v>1</v>
      </c>
      <c r="I27" s="184">
        <v>1</v>
      </c>
      <c r="J27" s="184">
        <v>1</v>
      </c>
      <c r="K27" s="132">
        <f t="shared" si="2"/>
        <v>1.0708849423139584E-3</v>
      </c>
      <c r="L27" s="278">
        <v>2313822.2799999998</v>
      </c>
      <c r="M27" s="132">
        <f t="shared" ref="M27:M34" si="3">IF(J27=1,$L27/$L$22,0)</f>
        <v>4.009930775955536E-3</v>
      </c>
      <c r="N27" s="118">
        <f t="shared" ref="N27:N34" si="4">IF(J27&lt;3,$L27/$L$22,0)</f>
        <v>4.009930775955536E-3</v>
      </c>
      <c r="O27" s="54"/>
      <c r="P27" s="54"/>
      <c r="Q27" s="54"/>
      <c r="R27" s="54"/>
      <c r="S27" s="54"/>
      <c r="T27" s="54"/>
      <c r="U27" s="54"/>
      <c r="V27" s="54"/>
      <c r="W27" s="54"/>
      <c r="X27" s="54"/>
    </row>
    <row r="28" spans="1:38" s="30" customFormat="1" x14ac:dyDescent="0.2">
      <c r="A28" s="54"/>
      <c r="B28" s="9" t="s">
        <v>79</v>
      </c>
      <c r="C28" s="283" t="s">
        <v>132</v>
      </c>
      <c r="D28" s="184">
        <v>1</v>
      </c>
      <c r="E28" s="184">
        <v>1</v>
      </c>
      <c r="F28" s="184">
        <v>1</v>
      </c>
      <c r="G28" s="184">
        <v>1</v>
      </c>
      <c r="H28" s="184">
        <v>1</v>
      </c>
      <c r="I28" s="184">
        <v>1</v>
      </c>
      <c r="J28" s="184">
        <v>1</v>
      </c>
      <c r="K28" s="132">
        <f t="shared" si="2"/>
        <v>7.8410243914306291E-4</v>
      </c>
      <c r="L28" s="278">
        <v>1694181.72</v>
      </c>
      <c r="M28" s="132">
        <f t="shared" si="3"/>
        <v>2.936073127919438E-3</v>
      </c>
      <c r="N28" s="118">
        <f t="shared" si="4"/>
        <v>2.936073127919438E-3</v>
      </c>
      <c r="O28" s="54"/>
      <c r="P28" s="54"/>
      <c r="Q28" s="54"/>
      <c r="R28" s="54"/>
      <c r="S28" s="54"/>
      <c r="T28" s="54"/>
      <c r="U28" s="54"/>
      <c r="V28" s="54"/>
      <c r="W28" s="54"/>
      <c r="X28" s="54"/>
    </row>
    <row r="29" spans="1:38" s="30" customFormat="1" x14ac:dyDescent="0.2">
      <c r="A29" s="54"/>
      <c r="B29" s="9" t="s">
        <v>80</v>
      </c>
      <c r="C29" s="283" t="s">
        <v>132</v>
      </c>
      <c r="D29" s="184">
        <v>1</v>
      </c>
      <c r="E29" s="184">
        <v>1</v>
      </c>
      <c r="F29" s="184">
        <v>1</v>
      </c>
      <c r="G29" s="184">
        <v>1</v>
      </c>
      <c r="H29" s="184">
        <v>1</v>
      </c>
      <c r="I29" s="184">
        <v>1</v>
      </c>
      <c r="J29" s="184">
        <v>1</v>
      </c>
      <c r="K29" s="132">
        <f t="shared" si="2"/>
        <v>1.3907353691051806E-3</v>
      </c>
      <c r="L29" s="278">
        <v>3004911.5040000002</v>
      </c>
      <c r="M29" s="132">
        <f t="shared" si="3"/>
        <v>5.2076113291261239E-3</v>
      </c>
      <c r="N29" s="118">
        <f t="shared" si="4"/>
        <v>5.2076113291261239E-3</v>
      </c>
      <c r="O29" s="54"/>
      <c r="P29" s="54"/>
      <c r="Q29" s="54"/>
      <c r="R29" s="54"/>
      <c r="S29" s="54"/>
      <c r="T29" s="54"/>
      <c r="U29" s="54"/>
      <c r="V29" s="54"/>
      <c r="W29" s="54"/>
      <c r="X29" s="54"/>
    </row>
    <row r="30" spans="1:38" s="30" customFormat="1" x14ac:dyDescent="0.2">
      <c r="A30" s="54"/>
      <c r="B30" s="9" t="s">
        <v>81</v>
      </c>
      <c r="C30" s="283" t="s">
        <v>132</v>
      </c>
      <c r="D30" s="284">
        <v>2</v>
      </c>
      <c r="E30" s="284">
        <v>2</v>
      </c>
      <c r="F30" s="184">
        <v>1</v>
      </c>
      <c r="G30" s="184">
        <v>1</v>
      </c>
      <c r="H30" s="184">
        <v>1</v>
      </c>
      <c r="I30" s="184">
        <v>1</v>
      </c>
      <c r="J30" s="184">
        <v>1</v>
      </c>
      <c r="K30" s="132">
        <f t="shared" si="2"/>
        <v>0.14898893127214621</v>
      </c>
      <c r="L30" s="278">
        <v>321914983.60784</v>
      </c>
      <c r="M30" s="132">
        <f t="shared" si="3"/>
        <v>0.55788934663136691</v>
      </c>
      <c r="N30" s="118">
        <f t="shared" si="4"/>
        <v>0.55788934663136691</v>
      </c>
      <c r="O30" s="54"/>
      <c r="P30" s="54"/>
      <c r="Q30" s="54"/>
      <c r="R30" s="54"/>
      <c r="S30" s="54"/>
      <c r="T30" s="54"/>
      <c r="U30" s="54"/>
      <c r="V30" s="54"/>
      <c r="W30" s="54"/>
      <c r="X30" s="54"/>
    </row>
    <row r="31" spans="1:38" s="30" customFormat="1" x14ac:dyDescent="0.2">
      <c r="A31" s="54"/>
      <c r="B31" s="9" t="s">
        <v>82</v>
      </c>
      <c r="C31" s="283" t="s">
        <v>132</v>
      </c>
      <c r="D31" s="284">
        <v>2</v>
      </c>
      <c r="E31" s="284">
        <v>2</v>
      </c>
      <c r="F31" s="184">
        <v>1</v>
      </c>
      <c r="G31" s="184">
        <v>1</v>
      </c>
      <c r="H31" s="184">
        <v>1</v>
      </c>
      <c r="I31" s="184">
        <v>1</v>
      </c>
      <c r="J31" s="184">
        <v>1</v>
      </c>
      <c r="K31" s="132">
        <f t="shared" si="2"/>
        <v>1.8304286917767212E-2</v>
      </c>
      <c r="L31" s="278">
        <v>39549409.293520004</v>
      </c>
      <c r="M31" s="132">
        <f t="shared" si="3"/>
        <v>6.8540438419906549E-2</v>
      </c>
      <c r="N31" s="118">
        <f t="shared" si="4"/>
        <v>6.8540438419906549E-2</v>
      </c>
      <c r="O31" s="54"/>
      <c r="P31" s="54"/>
      <c r="Q31" s="54"/>
      <c r="R31" s="54"/>
      <c r="S31" s="54"/>
      <c r="T31" s="54"/>
      <c r="U31" s="54"/>
      <c r="V31" s="54"/>
      <c r="W31" s="54"/>
      <c r="X31" s="54"/>
    </row>
    <row r="32" spans="1:38" s="30" customFormat="1" x14ac:dyDescent="0.2">
      <c r="A32" s="54"/>
      <c r="B32" s="9" t="s">
        <v>83</v>
      </c>
      <c r="C32" s="283" t="s">
        <v>132</v>
      </c>
      <c r="D32" s="184">
        <v>1</v>
      </c>
      <c r="E32" s="184">
        <v>1</v>
      </c>
      <c r="F32" s="184">
        <v>2</v>
      </c>
      <c r="G32" s="184">
        <v>1</v>
      </c>
      <c r="H32" s="184">
        <v>1</v>
      </c>
      <c r="I32" s="184">
        <v>1</v>
      </c>
      <c r="J32" s="184">
        <v>1</v>
      </c>
      <c r="K32" s="132">
        <f t="shared" si="2"/>
        <v>1.3929153936418021E-4</v>
      </c>
      <c r="L32" s="278">
        <v>300962.18040000001</v>
      </c>
      <c r="M32" s="132">
        <f t="shared" si="3"/>
        <v>5.2157744352977797E-4</v>
      </c>
      <c r="N32" s="118">
        <f t="shared" si="4"/>
        <v>5.2157744352977797E-4</v>
      </c>
      <c r="O32" s="54"/>
      <c r="P32" s="54"/>
      <c r="Q32" s="54"/>
      <c r="R32" s="54"/>
      <c r="S32" s="54"/>
      <c r="T32" s="54"/>
      <c r="U32" s="54"/>
      <c r="V32" s="54"/>
      <c r="W32" s="54"/>
      <c r="X32" s="54"/>
    </row>
    <row r="33" spans="1:24" s="30" customFormat="1" x14ac:dyDescent="0.2">
      <c r="A33" s="54"/>
      <c r="B33" s="9" t="s">
        <v>84</v>
      </c>
      <c r="C33" s="283" t="s">
        <v>132</v>
      </c>
      <c r="D33" s="184">
        <v>1</v>
      </c>
      <c r="E33" s="184">
        <v>1</v>
      </c>
      <c r="F33" s="184">
        <v>1</v>
      </c>
      <c r="G33" s="184">
        <v>1</v>
      </c>
      <c r="H33" s="184">
        <v>1</v>
      </c>
      <c r="I33" s="184">
        <v>1</v>
      </c>
      <c r="J33" s="184">
        <v>1</v>
      </c>
      <c r="K33" s="132">
        <f t="shared" si="2"/>
        <v>1.3366345661637339E-3</v>
      </c>
      <c r="L33" s="278">
        <v>2888017.86</v>
      </c>
      <c r="M33" s="132">
        <f t="shared" si="3"/>
        <v>5.0050307659425114E-3</v>
      </c>
      <c r="N33" s="118">
        <f t="shared" si="4"/>
        <v>5.0050307659425114E-3</v>
      </c>
      <c r="O33" s="54"/>
      <c r="P33" s="54"/>
      <c r="Q33" s="54"/>
      <c r="R33" s="54"/>
      <c r="S33" s="54"/>
      <c r="T33" s="54"/>
      <c r="U33" s="54"/>
      <c r="V33" s="54"/>
      <c r="W33" s="54"/>
      <c r="X33" s="54"/>
    </row>
    <row r="34" spans="1:24" s="30" customFormat="1" x14ac:dyDescent="0.2">
      <c r="A34" s="54"/>
      <c r="B34" s="9" t="s">
        <v>8</v>
      </c>
      <c r="C34" s="283" t="s">
        <v>132</v>
      </c>
      <c r="D34" s="284">
        <v>2</v>
      </c>
      <c r="E34" s="284">
        <v>2</v>
      </c>
      <c r="F34" s="184">
        <v>1</v>
      </c>
      <c r="G34" s="184">
        <v>1</v>
      </c>
      <c r="H34" s="184">
        <v>1</v>
      </c>
      <c r="I34" s="184">
        <v>1</v>
      </c>
      <c r="J34" s="184">
        <v>1</v>
      </c>
      <c r="K34" s="132">
        <f t="shared" si="2"/>
        <v>5.3292814379395732E-4</v>
      </c>
      <c r="L34" s="278">
        <v>1151478.524</v>
      </c>
      <c r="M34" s="132">
        <f t="shared" si="3"/>
        <v>1.9955504842141358E-3</v>
      </c>
      <c r="N34" s="118">
        <f t="shared" si="4"/>
        <v>1.9955504842141358E-3</v>
      </c>
      <c r="O34" s="54"/>
      <c r="P34" s="54"/>
      <c r="Q34" s="54"/>
      <c r="R34" s="54"/>
      <c r="S34" s="54"/>
      <c r="T34" s="54"/>
      <c r="U34" s="54"/>
      <c r="V34" s="54"/>
      <c r="W34" s="54"/>
      <c r="X34" s="54"/>
    </row>
    <row r="35" spans="1:24" s="30" customFormat="1" x14ac:dyDescent="0.2">
      <c r="A35" s="54"/>
      <c r="B35" s="5" t="s">
        <v>52</v>
      </c>
      <c r="C35" s="282"/>
      <c r="D35" s="188"/>
      <c r="E35" s="188"/>
      <c r="F35" s="188"/>
      <c r="G35" s="188"/>
      <c r="H35" s="188"/>
      <c r="I35" s="188"/>
      <c r="J35" s="188"/>
      <c r="K35" s="123"/>
      <c r="L35" s="196"/>
      <c r="M35" s="79"/>
      <c r="N35" s="116"/>
      <c r="O35" s="54"/>
      <c r="P35" s="54"/>
      <c r="Q35" s="54"/>
      <c r="R35" s="54"/>
      <c r="S35" s="54"/>
      <c r="T35" s="54"/>
      <c r="U35" s="54"/>
      <c r="V35" s="54"/>
      <c r="W35" s="54"/>
      <c r="X35" s="54"/>
    </row>
    <row r="36" spans="1:24" s="30" customFormat="1" x14ac:dyDescent="0.2">
      <c r="A36" s="54"/>
      <c r="B36" s="9" t="s">
        <v>77</v>
      </c>
      <c r="C36" s="283" t="s">
        <v>132</v>
      </c>
      <c r="D36" s="284">
        <v>2</v>
      </c>
      <c r="E36" s="284">
        <v>2</v>
      </c>
      <c r="F36" s="184">
        <v>2</v>
      </c>
      <c r="G36" s="184">
        <v>1</v>
      </c>
      <c r="H36" s="184">
        <v>1</v>
      </c>
      <c r="I36" s="184">
        <v>1</v>
      </c>
      <c r="J36" s="184">
        <v>1</v>
      </c>
      <c r="K36" s="132">
        <f t="shared" ref="K36:K45" si="5">L36/$L$159</f>
        <v>8.4566512687204359E-6</v>
      </c>
      <c r="L36" s="278">
        <v>18271.979879999999</v>
      </c>
      <c r="M36" s="132">
        <f t="shared" ref="M36:M45" si="6">IF(J36=1,$L36/$L$22,0)</f>
        <v>3.1665947333886137E-5</v>
      </c>
      <c r="N36" s="118">
        <f t="shared" ref="N36:N45" si="7">IF(J36&lt;3,$L36/$L$22,0)</f>
        <v>3.1665947333886137E-5</v>
      </c>
      <c r="O36" s="54"/>
      <c r="P36" s="54"/>
      <c r="Q36" s="54"/>
      <c r="R36" s="54"/>
      <c r="S36" s="54"/>
      <c r="T36" s="54"/>
      <c r="U36" s="54"/>
      <c r="V36" s="54"/>
      <c r="W36" s="54"/>
      <c r="X36" s="54"/>
    </row>
    <row r="37" spans="1:24" s="30" customFormat="1" x14ac:dyDescent="0.2">
      <c r="A37" s="54"/>
      <c r="B37" s="9" t="s">
        <v>9</v>
      </c>
      <c r="C37" s="283" t="s">
        <v>132</v>
      </c>
      <c r="D37" s="284">
        <v>2</v>
      </c>
      <c r="E37" s="284">
        <v>2</v>
      </c>
      <c r="F37" s="184">
        <v>1</v>
      </c>
      <c r="G37" s="184">
        <v>1</v>
      </c>
      <c r="H37" s="184">
        <v>1</v>
      </c>
      <c r="I37" s="184">
        <v>1</v>
      </c>
      <c r="J37" s="184">
        <v>1</v>
      </c>
      <c r="K37" s="132">
        <f t="shared" si="5"/>
        <v>9.4289679579383603E-4</v>
      </c>
      <c r="L37" s="278">
        <v>2037282.9308199999</v>
      </c>
      <c r="M37" s="132">
        <f t="shared" si="6"/>
        <v>3.530678909196091E-3</v>
      </c>
      <c r="N37" s="118">
        <f t="shared" si="7"/>
        <v>3.530678909196091E-3</v>
      </c>
      <c r="O37" s="54"/>
      <c r="P37" s="54"/>
      <c r="Q37" s="54"/>
      <c r="R37" s="54"/>
      <c r="S37" s="54"/>
      <c r="T37" s="54"/>
      <c r="U37" s="54"/>
      <c r="V37" s="54"/>
      <c r="W37" s="54"/>
      <c r="X37" s="54"/>
    </row>
    <row r="38" spans="1:24" s="30" customFormat="1" x14ac:dyDescent="0.2">
      <c r="A38" s="54"/>
      <c r="B38" s="9" t="s">
        <v>78</v>
      </c>
      <c r="C38" s="283" t="s">
        <v>132</v>
      </c>
      <c r="D38" s="284">
        <v>2</v>
      </c>
      <c r="E38" s="284">
        <v>2</v>
      </c>
      <c r="F38" s="184">
        <v>1</v>
      </c>
      <c r="G38" s="184">
        <v>1</v>
      </c>
      <c r="H38" s="184">
        <v>1</v>
      </c>
      <c r="I38" s="184">
        <v>1</v>
      </c>
      <c r="J38" s="184">
        <v>1</v>
      </c>
      <c r="K38" s="132">
        <f t="shared" si="5"/>
        <v>3.4629441923725251E-5</v>
      </c>
      <c r="L38" s="278">
        <v>74822.58</v>
      </c>
      <c r="M38" s="132">
        <f t="shared" si="6"/>
        <v>1.2967001349749091E-4</v>
      </c>
      <c r="N38" s="118">
        <f t="shared" si="7"/>
        <v>1.2967001349749091E-4</v>
      </c>
      <c r="O38" s="54"/>
      <c r="P38" s="54"/>
      <c r="Q38" s="54"/>
      <c r="R38" s="54"/>
      <c r="S38" s="54"/>
      <c r="T38" s="54"/>
      <c r="U38" s="54"/>
      <c r="V38" s="54"/>
      <c r="W38" s="54"/>
      <c r="X38" s="54"/>
    </row>
    <row r="39" spans="1:24" s="30" customFormat="1" x14ac:dyDescent="0.2">
      <c r="A39" s="54"/>
      <c r="B39" s="9" t="s">
        <v>79</v>
      </c>
      <c r="C39" s="283" t="s">
        <v>132</v>
      </c>
      <c r="D39" s="184">
        <v>2</v>
      </c>
      <c r="E39" s="184">
        <v>2</v>
      </c>
      <c r="F39" s="184">
        <v>1</v>
      </c>
      <c r="G39" s="184">
        <v>1</v>
      </c>
      <c r="H39" s="184">
        <v>1</v>
      </c>
      <c r="I39" s="184">
        <v>1</v>
      </c>
      <c r="J39" s="184">
        <v>1</v>
      </c>
      <c r="K39" s="132">
        <f t="shared" si="5"/>
        <v>3.4237722518855818E-5</v>
      </c>
      <c r="L39" s="278">
        <v>73976.206080000004</v>
      </c>
      <c r="M39" s="132">
        <f t="shared" si="6"/>
        <v>1.2820321941433682E-4</v>
      </c>
      <c r="N39" s="118">
        <f t="shared" si="7"/>
        <v>1.2820321941433682E-4</v>
      </c>
      <c r="O39" s="54"/>
      <c r="P39" s="54"/>
      <c r="Q39" s="54"/>
      <c r="R39" s="54"/>
      <c r="S39" s="54"/>
      <c r="T39" s="54"/>
      <c r="U39" s="54"/>
      <c r="V39" s="54"/>
      <c r="W39" s="54"/>
      <c r="X39" s="54"/>
    </row>
    <row r="40" spans="1:24" s="30" customFormat="1" x14ac:dyDescent="0.2">
      <c r="A40" s="54"/>
      <c r="B40" s="9" t="s">
        <v>80</v>
      </c>
      <c r="C40" s="283" t="s">
        <v>132</v>
      </c>
      <c r="D40" s="284">
        <v>2</v>
      </c>
      <c r="E40" s="284">
        <v>2</v>
      </c>
      <c r="F40" s="184">
        <v>1</v>
      </c>
      <c r="G40" s="184">
        <v>1</v>
      </c>
      <c r="H40" s="184">
        <v>1</v>
      </c>
      <c r="I40" s="184">
        <v>1</v>
      </c>
      <c r="J40" s="184">
        <v>1</v>
      </c>
      <c r="K40" s="132">
        <f t="shared" si="5"/>
        <v>1.4738013523400885E-4</v>
      </c>
      <c r="L40" s="278">
        <v>318438.91632000002</v>
      </c>
      <c r="M40" s="132">
        <f t="shared" si="6"/>
        <v>5.5186520669750743E-4</v>
      </c>
      <c r="N40" s="118">
        <f t="shared" si="7"/>
        <v>5.5186520669750743E-4</v>
      </c>
      <c r="O40" s="54"/>
      <c r="P40" s="54"/>
      <c r="Q40" s="54"/>
      <c r="R40" s="54"/>
      <c r="S40" s="54"/>
      <c r="T40" s="54"/>
      <c r="U40" s="54"/>
      <c r="V40" s="54"/>
      <c r="W40" s="54"/>
      <c r="X40" s="54"/>
    </row>
    <row r="41" spans="1:24" s="30" customFormat="1" x14ac:dyDescent="0.2">
      <c r="A41" s="54"/>
      <c r="B41" s="9" t="s">
        <v>81</v>
      </c>
      <c r="C41" s="283" t="s">
        <v>132</v>
      </c>
      <c r="D41" s="284">
        <v>2</v>
      </c>
      <c r="E41" s="284">
        <v>2</v>
      </c>
      <c r="F41" s="184">
        <v>1</v>
      </c>
      <c r="G41" s="184">
        <v>1</v>
      </c>
      <c r="H41" s="184">
        <v>1</v>
      </c>
      <c r="I41" s="184">
        <v>1</v>
      </c>
      <c r="J41" s="184">
        <v>1</v>
      </c>
      <c r="K41" s="132">
        <f t="shared" si="5"/>
        <v>3.7388444576560952E-3</v>
      </c>
      <c r="L41" s="278">
        <v>8078385.7030300004</v>
      </c>
      <c r="M41" s="132">
        <f t="shared" si="6"/>
        <v>1.4000110436579944E-2</v>
      </c>
      <c r="N41" s="118">
        <f t="shared" si="7"/>
        <v>1.4000110436579944E-2</v>
      </c>
      <c r="O41" s="54"/>
      <c r="P41" s="54"/>
      <c r="Q41" s="54"/>
      <c r="R41" s="54"/>
      <c r="S41" s="54"/>
      <c r="T41" s="54"/>
      <c r="U41" s="54"/>
      <c r="V41" s="54"/>
      <c r="W41" s="54"/>
      <c r="X41" s="54"/>
    </row>
    <row r="42" spans="1:24" s="30" customFormat="1" x14ac:dyDescent="0.2">
      <c r="A42" s="54"/>
      <c r="B42" s="9" t="s">
        <v>82</v>
      </c>
      <c r="C42" s="283" t="s">
        <v>132</v>
      </c>
      <c r="D42" s="284">
        <v>2</v>
      </c>
      <c r="E42" s="284">
        <v>2</v>
      </c>
      <c r="F42" s="184">
        <v>1</v>
      </c>
      <c r="G42" s="184">
        <v>1</v>
      </c>
      <c r="H42" s="184">
        <v>1</v>
      </c>
      <c r="I42" s="184">
        <v>1</v>
      </c>
      <c r="J42" s="184">
        <v>1</v>
      </c>
      <c r="K42" s="132">
        <f t="shared" si="5"/>
        <v>2.0347579575669857E-3</v>
      </c>
      <c r="L42" s="278">
        <v>4396427.7679099999</v>
      </c>
      <c r="M42" s="132">
        <f t="shared" si="6"/>
        <v>7.619155180236147E-3</v>
      </c>
      <c r="N42" s="118">
        <f t="shared" si="7"/>
        <v>7.619155180236147E-3</v>
      </c>
      <c r="O42" s="54"/>
      <c r="P42" s="54"/>
      <c r="Q42" s="54"/>
      <c r="R42" s="54"/>
      <c r="S42" s="54"/>
      <c r="T42" s="54"/>
      <c r="U42" s="54"/>
      <c r="V42" s="54"/>
      <c r="W42" s="54"/>
      <c r="X42" s="54"/>
    </row>
    <row r="43" spans="1:24" s="30" customFormat="1" x14ac:dyDescent="0.2">
      <c r="A43" s="54"/>
      <c r="B43" s="9" t="s">
        <v>83</v>
      </c>
      <c r="C43" s="283" t="s">
        <v>132</v>
      </c>
      <c r="D43" s="284">
        <v>2</v>
      </c>
      <c r="E43" s="284">
        <v>2</v>
      </c>
      <c r="F43" s="184">
        <v>2</v>
      </c>
      <c r="G43" s="184">
        <v>1</v>
      </c>
      <c r="H43" s="184">
        <v>1</v>
      </c>
      <c r="I43" s="184">
        <v>1</v>
      </c>
      <c r="J43" s="184">
        <v>1</v>
      </c>
      <c r="K43" s="132">
        <f t="shared" si="5"/>
        <v>1.5403629617096809E-5</v>
      </c>
      <c r="L43" s="278">
        <v>33282.064200000001</v>
      </c>
      <c r="M43" s="132">
        <f t="shared" si="6"/>
        <v>5.7678921443745448E-5</v>
      </c>
      <c r="N43" s="118">
        <f t="shared" si="7"/>
        <v>5.7678921443745448E-5</v>
      </c>
      <c r="O43" s="54"/>
      <c r="P43" s="54"/>
      <c r="Q43" s="54"/>
      <c r="R43" s="54"/>
      <c r="S43" s="54"/>
      <c r="T43" s="54"/>
      <c r="U43" s="54"/>
      <c r="V43" s="54"/>
      <c r="W43" s="54"/>
      <c r="X43" s="54"/>
    </row>
    <row r="44" spans="1:24" s="30" customFormat="1" x14ac:dyDescent="0.2">
      <c r="A44" s="54"/>
      <c r="B44" s="9" t="s">
        <v>84</v>
      </c>
      <c r="C44" s="283" t="s">
        <v>132</v>
      </c>
      <c r="D44" s="284">
        <v>2</v>
      </c>
      <c r="E44" s="284">
        <v>2</v>
      </c>
      <c r="F44" s="184">
        <v>1</v>
      </c>
      <c r="G44" s="184">
        <v>1</v>
      </c>
      <c r="H44" s="184">
        <v>1</v>
      </c>
      <c r="I44" s="184">
        <v>1</v>
      </c>
      <c r="J44" s="184">
        <v>1</v>
      </c>
      <c r="K44" s="132">
        <f t="shared" si="5"/>
        <v>5.0201738506820986E-5</v>
      </c>
      <c r="L44" s="278">
        <v>108469.0768</v>
      </c>
      <c r="M44" s="132">
        <f t="shared" si="6"/>
        <v>1.8798050872766454E-4</v>
      </c>
      <c r="N44" s="118">
        <f t="shared" si="7"/>
        <v>1.8798050872766454E-4</v>
      </c>
      <c r="O44" s="54"/>
      <c r="P44" s="54"/>
      <c r="Q44" s="54"/>
      <c r="R44" s="54"/>
      <c r="S44" s="54"/>
      <c r="T44" s="54"/>
      <c r="U44" s="54"/>
      <c r="V44" s="54"/>
      <c r="W44" s="54"/>
      <c r="X44" s="54"/>
    </row>
    <row r="45" spans="1:24" s="30" customFormat="1" x14ac:dyDescent="0.2">
      <c r="A45" s="54"/>
      <c r="B45" s="9" t="s">
        <v>8</v>
      </c>
      <c r="C45" s="283" t="s">
        <v>132</v>
      </c>
      <c r="D45" s="284">
        <v>2</v>
      </c>
      <c r="E45" s="284">
        <v>2</v>
      </c>
      <c r="F45" s="184">
        <v>1</v>
      </c>
      <c r="G45" s="184">
        <v>1</v>
      </c>
      <c r="H45" s="184">
        <v>1</v>
      </c>
      <c r="I45" s="184">
        <v>1</v>
      </c>
      <c r="J45" s="184">
        <v>1</v>
      </c>
      <c r="K45" s="132">
        <f t="shared" si="5"/>
        <v>5.4877148913825202E-3</v>
      </c>
      <c r="L45" s="278">
        <v>11857106.66034</v>
      </c>
      <c r="M45" s="132">
        <f t="shared" si="6"/>
        <v>2.0548759220645387E-2</v>
      </c>
      <c r="N45" s="118">
        <f t="shared" si="7"/>
        <v>2.0548759220645387E-2</v>
      </c>
      <c r="O45" s="54"/>
      <c r="P45" s="54"/>
      <c r="Q45" s="54"/>
      <c r="R45" s="54"/>
      <c r="S45" s="54"/>
      <c r="T45" s="54"/>
      <c r="U45" s="54"/>
      <c r="V45" s="54"/>
      <c r="W45" s="54"/>
      <c r="X45" s="54"/>
    </row>
    <row r="46" spans="1:24" s="30" customFormat="1" x14ac:dyDescent="0.2">
      <c r="A46" s="54"/>
      <c r="B46" s="5" t="s">
        <v>53</v>
      </c>
      <c r="C46" s="282"/>
      <c r="D46" s="188"/>
      <c r="E46" s="188"/>
      <c r="F46" s="188"/>
      <c r="G46" s="188"/>
      <c r="H46" s="188"/>
      <c r="I46" s="188"/>
      <c r="J46" s="188"/>
      <c r="K46" s="123"/>
      <c r="L46" s="152"/>
      <c r="M46" s="79"/>
      <c r="N46" s="116"/>
      <c r="O46" s="54"/>
      <c r="P46" s="54"/>
      <c r="Q46" s="54"/>
      <c r="R46" s="54"/>
      <c r="S46" s="54"/>
      <c r="T46" s="54"/>
      <c r="U46" s="54"/>
      <c r="V46" s="54"/>
      <c r="W46" s="54"/>
      <c r="X46" s="54"/>
    </row>
    <row r="47" spans="1:24" s="30" customFormat="1" x14ac:dyDescent="0.2">
      <c r="A47" s="54"/>
      <c r="B47" s="9" t="s">
        <v>10</v>
      </c>
      <c r="C47" s="283" t="s">
        <v>132</v>
      </c>
      <c r="D47" s="284">
        <v>2</v>
      </c>
      <c r="E47" s="284">
        <v>2</v>
      </c>
      <c r="F47" s="184">
        <v>1</v>
      </c>
      <c r="G47" s="184">
        <v>1</v>
      </c>
      <c r="H47" s="184">
        <v>1</v>
      </c>
      <c r="I47" s="184">
        <v>1</v>
      </c>
      <c r="J47" s="184">
        <v>1</v>
      </c>
      <c r="K47" s="132">
        <f t="shared" ref="K47:K48" si="8">L47/$L$159</f>
        <v>0</v>
      </c>
      <c r="L47" s="167">
        <v>0</v>
      </c>
      <c r="M47" s="132">
        <f>IF(J47=1,$L47/$L$22,0)</f>
        <v>0</v>
      </c>
      <c r="N47" s="118">
        <f>IF(J47&lt;3,$L47/$L$22,0)</f>
        <v>0</v>
      </c>
      <c r="O47" s="54"/>
      <c r="P47" s="54"/>
      <c r="Q47" s="54"/>
      <c r="R47" s="54"/>
      <c r="S47" s="54"/>
      <c r="T47" s="54"/>
      <c r="U47" s="54"/>
      <c r="V47" s="54"/>
      <c r="W47" s="54"/>
      <c r="X47" s="54"/>
    </row>
    <row r="48" spans="1:24" s="30" customFormat="1" x14ac:dyDescent="0.2">
      <c r="A48" s="54"/>
      <c r="B48" s="9" t="s">
        <v>87</v>
      </c>
      <c r="C48" s="283" t="s">
        <v>132</v>
      </c>
      <c r="D48" s="284">
        <v>2</v>
      </c>
      <c r="E48" s="284">
        <v>2</v>
      </c>
      <c r="F48" s="184">
        <v>1</v>
      </c>
      <c r="G48" s="184">
        <v>1</v>
      </c>
      <c r="H48" s="184">
        <v>1</v>
      </c>
      <c r="I48" s="184">
        <v>1</v>
      </c>
      <c r="J48" s="184">
        <v>1</v>
      </c>
      <c r="K48" s="132">
        <f t="shared" si="8"/>
        <v>1.7115120744049932E-4</v>
      </c>
      <c r="L48" s="278">
        <v>369800.21044</v>
      </c>
      <c r="M48" s="132">
        <f>IF(J48=1,$L48/$L$22,0)</f>
        <v>6.4087603339967405E-4</v>
      </c>
      <c r="N48" s="118">
        <f>IF(J48&lt;3,$L48/$L$22,0)</f>
        <v>6.4087603339967405E-4</v>
      </c>
      <c r="O48" s="54"/>
      <c r="P48" s="54"/>
      <c r="Q48" s="54"/>
      <c r="R48" s="54"/>
      <c r="S48" s="54"/>
      <c r="T48" s="54"/>
      <c r="U48" s="54"/>
      <c r="V48" s="54"/>
      <c r="W48" s="54"/>
      <c r="X48" s="54"/>
    </row>
    <row r="49" spans="1:24" s="30" customFormat="1" x14ac:dyDescent="0.2">
      <c r="A49" s="54"/>
      <c r="B49" s="5" t="s">
        <v>260</v>
      </c>
      <c r="C49" s="282"/>
      <c r="D49" s="188"/>
      <c r="E49" s="188"/>
      <c r="F49" s="188"/>
      <c r="G49" s="188"/>
      <c r="H49" s="188"/>
      <c r="I49" s="188"/>
      <c r="J49" s="188"/>
      <c r="K49" s="123"/>
      <c r="L49" s="196"/>
      <c r="M49" s="79"/>
      <c r="N49" s="116"/>
      <c r="O49" s="54"/>
      <c r="P49" s="54"/>
      <c r="Q49" s="54"/>
      <c r="R49" s="54"/>
      <c r="S49" s="54"/>
      <c r="T49" s="54"/>
      <c r="U49" s="54"/>
      <c r="V49" s="54"/>
      <c r="W49" s="54"/>
      <c r="X49" s="54"/>
    </row>
    <row r="50" spans="1:24" s="30" customFormat="1" x14ac:dyDescent="0.2">
      <c r="A50" s="54"/>
      <c r="B50" s="11" t="s">
        <v>76</v>
      </c>
      <c r="C50" s="285"/>
      <c r="D50" s="189"/>
      <c r="E50" s="189"/>
      <c r="F50" s="189"/>
      <c r="G50" s="189"/>
      <c r="H50" s="189"/>
      <c r="I50" s="189"/>
      <c r="J50" s="189"/>
      <c r="K50" s="123"/>
      <c r="L50" s="279"/>
      <c r="M50" s="79"/>
      <c r="N50" s="116"/>
      <c r="O50" s="54"/>
      <c r="P50" s="54"/>
      <c r="Q50" s="54"/>
      <c r="R50" s="54"/>
      <c r="S50" s="54"/>
      <c r="T50" s="54"/>
      <c r="U50" s="54"/>
      <c r="V50" s="54"/>
      <c r="W50" s="54"/>
      <c r="X50" s="54"/>
    </row>
    <row r="51" spans="1:24" s="30" customFormat="1" x14ac:dyDescent="0.2">
      <c r="A51" s="54"/>
      <c r="B51" s="9" t="s">
        <v>77</v>
      </c>
      <c r="C51" s="283" t="s">
        <v>132</v>
      </c>
      <c r="D51" s="184">
        <v>1</v>
      </c>
      <c r="E51" s="184">
        <v>1</v>
      </c>
      <c r="F51" s="184">
        <v>2</v>
      </c>
      <c r="G51" s="184">
        <v>1</v>
      </c>
      <c r="H51" s="184">
        <v>1</v>
      </c>
      <c r="I51" s="184">
        <v>1</v>
      </c>
      <c r="J51" s="184">
        <v>1</v>
      </c>
      <c r="K51" s="132">
        <f t="shared" ref="K51:K60" si="9">L51/$L$159</f>
        <v>3.3308049021116437E-5</v>
      </c>
      <c r="L51" s="278">
        <v>71967.494250000003</v>
      </c>
      <c r="M51" s="132">
        <f t="shared" ref="M51:M60" si="10">IF(J51=1,$L51/$L$22,0)</f>
        <v>1.2472205517075326E-4</v>
      </c>
      <c r="N51" s="118">
        <f t="shared" ref="N51:N60" si="11">IF(J51&lt;3,$L51/$L$22,0)</f>
        <v>1.2472205517075326E-4</v>
      </c>
      <c r="O51" s="54"/>
      <c r="P51" s="54"/>
      <c r="Q51" s="54"/>
      <c r="R51" s="54"/>
      <c r="S51" s="54"/>
      <c r="T51" s="54"/>
      <c r="U51" s="54"/>
      <c r="V51" s="54"/>
      <c r="W51" s="54"/>
      <c r="X51" s="54"/>
    </row>
    <row r="52" spans="1:24" s="30" customFormat="1" x14ac:dyDescent="0.2">
      <c r="A52" s="54"/>
      <c r="B52" s="9" t="s">
        <v>9</v>
      </c>
      <c r="C52" s="283" t="s">
        <v>132</v>
      </c>
      <c r="D52" s="184">
        <v>1</v>
      </c>
      <c r="E52" s="184">
        <v>1</v>
      </c>
      <c r="F52" s="184">
        <v>1</v>
      </c>
      <c r="G52" s="184">
        <v>1</v>
      </c>
      <c r="H52" s="184">
        <v>1</v>
      </c>
      <c r="I52" s="184">
        <v>1</v>
      </c>
      <c r="J52" s="184">
        <v>1</v>
      </c>
      <c r="K52" s="132">
        <f t="shared" si="9"/>
        <v>7.0771162925272108E-4</v>
      </c>
      <c r="L52" s="278">
        <v>1529126.8659000001</v>
      </c>
      <c r="M52" s="132">
        <f t="shared" si="10"/>
        <v>2.6500275898081703E-3</v>
      </c>
      <c r="N52" s="118">
        <f t="shared" si="11"/>
        <v>2.6500275898081703E-3</v>
      </c>
      <c r="O52" s="54"/>
      <c r="P52" s="54"/>
      <c r="Q52" s="54"/>
      <c r="R52" s="54"/>
      <c r="S52" s="54"/>
      <c r="T52" s="54"/>
      <c r="U52" s="54"/>
      <c r="V52" s="54"/>
      <c r="W52" s="54"/>
      <c r="X52" s="54"/>
    </row>
    <row r="53" spans="1:24" s="30" customFormat="1" x14ac:dyDescent="0.2">
      <c r="A53" s="54"/>
      <c r="B53" s="9" t="s">
        <v>78</v>
      </c>
      <c r="C53" s="283" t="s">
        <v>132</v>
      </c>
      <c r="D53" s="184">
        <v>1</v>
      </c>
      <c r="E53" s="184">
        <v>1</v>
      </c>
      <c r="F53" s="184">
        <v>1</v>
      </c>
      <c r="G53" s="184">
        <v>1</v>
      </c>
      <c r="H53" s="184">
        <v>1</v>
      </c>
      <c r="I53" s="184">
        <v>1</v>
      </c>
      <c r="J53" s="184">
        <v>1</v>
      </c>
      <c r="K53" s="132">
        <f t="shared" si="9"/>
        <v>3.1167393224691773E-4</v>
      </c>
      <c r="L53" s="278">
        <v>673422.56859999988</v>
      </c>
      <c r="M53" s="132">
        <f t="shared" si="10"/>
        <v>1.1670636532431385E-3</v>
      </c>
      <c r="N53" s="118">
        <f t="shared" si="11"/>
        <v>1.1670636532431385E-3</v>
      </c>
      <c r="O53" s="54"/>
      <c r="P53" s="54"/>
      <c r="Q53" s="54"/>
      <c r="R53" s="54"/>
      <c r="S53" s="54"/>
      <c r="T53" s="54"/>
      <c r="U53" s="54"/>
      <c r="V53" s="54"/>
      <c r="W53" s="54"/>
      <c r="X53" s="54"/>
    </row>
    <row r="54" spans="1:24" s="30" customFormat="1" x14ac:dyDescent="0.2">
      <c r="A54" s="54"/>
      <c r="B54" s="9" t="s">
        <v>79</v>
      </c>
      <c r="C54" s="283" t="s">
        <v>132</v>
      </c>
      <c r="D54" s="184">
        <v>1</v>
      </c>
      <c r="E54" s="184">
        <v>1</v>
      </c>
      <c r="F54" s="184">
        <v>1</v>
      </c>
      <c r="G54" s="184">
        <v>1</v>
      </c>
      <c r="H54" s="184">
        <v>1</v>
      </c>
      <c r="I54" s="184">
        <v>1</v>
      </c>
      <c r="J54" s="184">
        <v>1</v>
      </c>
      <c r="K54" s="132">
        <f t="shared" si="9"/>
        <v>3.8217314568962879E-4</v>
      </c>
      <c r="L54" s="278">
        <v>825747.66379999998</v>
      </c>
      <c r="M54" s="132">
        <f t="shared" si="10"/>
        <v>1.4310480968508115E-3</v>
      </c>
      <c r="N54" s="118">
        <f t="shared" si="11"/>
        <v>1.4310480968508115E-3</v>
      </c>
      <c r="O54" s="54"/>
      <c r="P54" s="54"/>
      <c r="Q54" s="54"/>
      <c r="R54" s="54"/>
      <c r="S54" s="54"/>
      <c r="T54" s="54"/>
      <c r="U54" s="54"/>
      <c r="V54" s="54"/>
      <c r="W54" s="54"/>
      <c r="X54" s="54"/>
    </row>
    <row r="55" spans="1:24" s="30" customFormat="1" x14ac:dyDescent="0.2">
      <c r="A55" s="54"/>
      <c r="B55" s="9" t="s">
        <v>80</v>
      </c>
      <c r="C55" s="283" t="s">
        <v>132</v>
      </c>
      <c r="D55" s="184">
        <v>1</v>
      </c>
      <c r="E55" s="184">
        <v>1</v>
      </c>
      <c r="F55" s="184">
        <v>1</v>
      </c>
      <c r="G55" s="184">
        <v>1</v>
      </c>
      <c r="H55" s="184">
        <v>1</v>
      </c>
      <c r="I55" s="184">
        <v>1</v>
      </c>
      <c r="J55" s="184">
        <v>1</v>
      </c>
      <c r="K55" s="132">
        <f t="shared" si="9"/>
        <v>6.543302398002213E-4</v>
      </c>
      <c r="L55" s="278">
        <v>1413787.63255</v>
      </c>
      <c r="M55" s="132">
        <f t="shared" si="10"/>
        <v>2.4501408718510405E-3</v>
      </c>
      <c r="N55" s="118">
        <f t="shared" si="11"/>
        <v>2.4501408718510405E-3</v>
      </c>
      <c r="O55" s="54"/>
      <c r="P55" s="54"/>
      <c r="Q55" s="54"/>
      <c r="R55" s="54"/>
      <c r="S55" s="54"/>
      <c r="T55" s="54"/>
      <c r="U55" s="54"/>
      <c r="V55" s="54"/>
      <c r="W55" s="54"/>
      <c r="X55" s="54"/>
    </row>
    <row r="56" spans="1:24" s="30" customFormat="1" x14ac:dyDescent="0.2">
      <c r="A56" s="54"/>
      <c r="B56" s="9" t="s">
        <v>81</v>
      </c>
      <c r="C56" s="283" t="s">
        <v>132</v>
      </c>
      <c r="D56" s="284">
        <v>2</v>
      </c>
      <c r="E56" s="284">
        <v>2</v>
      </c>
      <c r="F56" s="184">
        <v>1</v>
      </c>
      <c r="G56" s="184">
        <v>1</v>
      </c>
      <c r="H56" s="184">
        <v>1</v>
      </c>
      <c r="I56" s="184">
        <v>1</v>
      </c>
      <c r="J56" s="184">
        <v>1</v>
      </c>
      <c r="K56" s="132">
        <f t="shared" si="9"/>
        <v>2.2400942671291283E-2</v>
      </c>
      <c r="L56" s="278">
        <v>48400904.894450001</v>
      </c>
      <c r="M56" s="132">
        <f t="shared" si="10"/>
        <v>8.3880373958691426E-2</v>
      </c>
      <c r="N56" s="118">
        <f t="shared" si="11"/>
        <v>8.3880373958691426E-2</v>
      </c>
      <c r="O56" s="54"/>
      <c r="P56" s="54"/>
      <c r="Q56" s="54"/>
      <c r="R56" s="54"/>
      <c r="S56" s="54"/>
      <c r="T56" s="54"/>
      <c r="U56" s="54"/>
      <c r="V56" s="54"/>
      <c r="W56" s="54"/>
      <c r="X56" s="54"/>
    </row>
    <row r="57" spans="1:24" s="30" customFormat="1" x14ac:dyDescent="0.2">
      <c r="A57" s="54"/>
      <c r="B57" s="9" t="s">
        <v>82</v>
      </c>
      <c r="C57" s="283" t="s">
        <v>132</v>
      </c>
      <c r="D57" s="284">
        <v>2</v>
      </c>
      <c r="E57" s="284">
        <v>2</v>
      </c>
      <c r="F57" s="184">
        <v>1</v>
      </c>
      <c r="G57" s="184">
        <v>1</v>
      </c>
      <c r="H57" s="184">
        <v>1</v>
      </c>
      <c r="I57" s="184">
        <v>1</v>
      </c>
      <c r="J57" s="184">
        <v>1</v>
      </c>
      <c r="K57" s="132">
        <f t="shared" si="9"/>
        <v>4.5981173489986656E-3</v>
      </c>
      <c r="L57" s="278">
        <v>9934985.4945</v>
      </c>
      <c r="M57" s="132">
        <f t="shared" si="10"/>
        <v>1.7217659470833424E-2</v>
      </c>
      <c r="N57" s="118">
        <f t="shared" si="11"/>
        <v>1.7217659470833424E-2</v>
      </c>
      <c r="O57" s="54"/>
      <c r="P57" s="54"/>
      <c r="Q57" s="54"/>
      <c r="R57" s="54"/>
      <c r="S57" s="54"/>
      <c r="T57" s="54"/>
      <c r="U57" s="54"/>
      <c r="V57" s="54"/>
      <c r="W57" s="54"/>
      <c r="X57" s="54"/>
    </row>
    <row r="58" spans="1:24" s="30" customFormat="1" x14ac:dyDescent="0.2">
      <c r="A58" s="54"/>
      <c r="B58" s="9" t="s">
        <v>83</v>
      </c>
      <c r="C58" s="283" t="s">
        <v>132</v>
      </c>
      <c r="D58" s="184">
        <v>1</v>
      </c>
      <c r="E58" s="184">
        <v>1</v>
      </c>
      <c r="F58" s="184">
        <v>2</v>
      </c>
      <c r="G58" s="184">
        <v>1</v>
      </c>
      <c r="H58" s="184">
        <v>1</v>
      </c>
      <c r="I58" s="184">
        <v>1</v>
      </c>
      <c r="J58" s="184">
        <v>1</v>
      </c>
      <c r="K58" s="132">
        <f t="shared" si="9"/>
        <v>6.4434167193261026E-5</v>
      </c>
      <c r="L58" s="278">
        <v>139220.56959999999</v>
      </c>
      <c r="M58" s="132">
        <f t="shared" si="10"/>
        <v>2.4127386597949939E-4</v>
      </c>
      <c r="N58" s="118">
        <f t="shared" si="11"/>
        <v>2.4127386597949939E-4</v>
      </c>
      <c r="O58" s="54"/>
      <c r="P58" s="54"/>
      <c r="Q58" s="54"/>
      <c r="R58" s="54"/>
      <c r="S58" s="54"/>
      <c r="T58" s="54"/>
      <c r="U58" s="54"/>
      <c r="V58" s="54"/>
      <c r="W58" s="54"/>
      <c r="X58" s="54"/>
    </row>
    <row r="59" spans="1:24" s="30" customFormat="1" x14ac:dyDescent="0.2">
      <c r="A59" s="54"/>
      <c r="B59" s="9" t="s">
        <v>84</v>
      </c>
      <c r="C59" s="283" t="s">
        <v>132</v>
      </c>
      <c r="D59" s="184">
        <v>1</v>
      </c>
      <c r="E59" s="184">
        <v>1</v>
      </c>
      <c r="F59" s="184">
        <v>1</v>
      </c>
      <c r="G59" s="184">
        <v>1</v>
      </c>
      <c r="H59" s="184">
        <v>1</v>
      </c>
      <c r="I59" s="184">
        <v>1</v>
      </c>
      <c r="J59" s="184">
        <v>1</v>
      </c>
      <c r="K59" s="132">
        <f t="shared" si="9"/>
        <v>3.4169902789987316E-4</v>
      </c>
      <c r="L59" s="278">
        <v>738296.70449999999</v>
      </c>
      <c r="M59" s="132">
        <f t="shared" si="10"/>
        <v>1.2794926830599542E-3</v>
      </c>
      <c r="N59" s="118">
        <f t="shared" si="11"/>
        <v>1.2794926830599542E-3</v>
      </c>
      <c r="O59" s="54"/>
      <c r="P59" s="54"/>
      <c r="Q59" s="54"/>
      <c r="R59" s="54"/>
      <c r="S59" s="54"/>
      <c r="T59" s="54"/>
      <c r="U59" s="54"/>
      <c r="V59" s="54"/>
      <c r="W59" s="54"/>
      <c r="X59" s="54"/>
    </row>
    <row r="60" spans="1:24" s="30" customFormat="1" x14ac:dyDescent="0.2">
      <c r="A60" s="54"/>
      <c r="B60" s="9" t="s">
        <v>8</v>
      </c>
      <c r="C60" s="283" t="s">
        <v>132</v>
      </c>
      <c r="D60" s="284">
        <v>2</v>
      </c>
      <c r="E60" s="284">
        <v>2</v>
      </c>
      <c r="F60" s="184">
        <v>1</v>
      </c>
      <c r="G60" s="184">
        <v>1</v>
      </c>
      <c r="H60" s="184">
        <v>1</v>
      </c>
      <c r="I60" s="184">
        <v>1</v>
      </c>
      <c r="J60" s="184">
        <v>1</v>
      </c>
      <c r="K60" s="132">
        <f t="shared" si="9"/>
        <v>6.2431090122074602E-4</v>
      </c>
      <c r="L60" s="278">
        <v>1348925.9357499999</v>
      </c>
      <c r="M60" s="132">
        <f t="shared" si="10"/>
        <v>2.337733399407212E-3</v>
      </c>
      <c r="N60" s="118">
        <f t="shared" si="11"/>
        <v>2.337733399407212E-3</v>
      </c>
      <c r="O60" s="54"/>
      <c r="P60" s="54"/>
      <c r="Q60" s="54"/>
      <c r="R60" s="54"/>
      <c r="S60" s="54"/>
      <c r="T60" s="54"/>
      <c r="U60" s="54"/>
      <c r="V60" s="54"/>
      <c r="W60" s="54"/>
      <c r="X60" s="54"/>
    </row>
    <row r="61" spans="1:24" s="30" customFormat="1" x14ac:dyDescent="0.2">
      <c r="A61" s="54"/>
      <c r="B61" s="11" t="s">
        <v>261</v>
      </c>
      <c r="C61" s="285"/>
      <c r="D61" s="189"/>
      <c r="E61" s="189"/>
      <c r="F61" s="189"/>
      <c r="G61" s="189"/>
      <c r="H61" s="189"/>
      <c r="I61" s="189"/>
      <c r="J61" s="189"/>
      <c r="K61" s="123"/>
      <c r="L61" s="279"/>
      <c r="M61" s="79"/>
      <c r="N61" s="116"/>
      <c r="O61" s="54"/>
      <c r="P61" s="54"/>
      <c r="Q61" s="54"/>
      <c r="R61" s="54"/>
      <c r="S61" s="54"/>
      <c r="T61" s="54"/>
      <c r="U61" s="54"/>
      <c r="V61" s="54"/>
      <c r="W61" s="54"/>
      <c r="X61" s="54"/>
    </row>
    <row r="62" spans="1:24" s="30" customFormat="1" x14ac:dyDescent="0.2">
      <c r="A62" s="54"/>
      <c r="B62" s="9" t="s">
        <v>88</v>
      </c>
      <c r="C62" s="283" t="s">
        <v>132</v>
      </c>
      <c r="D62" s="284">
        <v>2</v>
      </c>
      <c r="E62" s="284">
        <v>2</v>
      </c>
      <c r="F62" s="184">
        <v>1</v>
      </c>
      <c r="G62" s="184">
        <v>2</v>
      </c>
      <c r="H62" s="184">
        <v>2</v>
      </c>
      <c r="I62" s="184">
        <v>2</v>
      </c>
      <c r="J62" s="184">
        <v>1</v>
      </c>
      <c r="K62" s="132">
        <f t="shared" ref="K62:K66" si="12">L62/$L$159</f>
        <v>1.3880252687908434E-2</v>
      </c>
      <c r="L62" s="278">
        <v>29990558.884799998</v>
      </c>
      <c r="M62" s="132">
        <f>IF(J62=1,$L62/$L$22,0)</f>
        <v>5.1974633531606529E-2</v>
      </c>
      <c r="N62" s="118">
        <f>IF(J62&lt;3,$L62/$L$22,0)</f>
        <v>5.1974633531606529E-2</v>
      </c>
      <c r="O62" s="54"/>
      <c r="P62" s="54"/>
      <c r="Q62" s="54"/>
      <c r="R62" s="54"/>
      <c r="S62" s="54"/>
      <c r="T62" s="54"/>
      <c r="U62" s="54"/>
      <c r="V62" s="54"/>
      <c r="W62" s="54"/>
      <c r="X62" s="54"/>
    </row>
    <row r="63" spans="1:24" s="30" customFormat="1" x14ac:dyDescent="0.2">
      <c r="A63" s="54"/>
      <c r="B63" s="9" t="s">
        <v>262</v>
      </c>
      <c r="C63" s="283" t="s">
        <v>132</v>
      </c>
      <c r="D63" s="284">
        <v>2</v>
      </c>
      <c r="E63" s="284">
        <v>2</v>
      </c>
      <c r="F63" s="184">
        <v>1</v>
      </c>
      <c r="G63" s="184">
        <v>1</v>
      </c>
      <c r="H63" s="184">
        <v>1</v>
      </c>
      <c r="I63" s="184">
        <v>1</v>
      </c>
      <c r="J63" s="184">
        <v>1</v>
      </c>
      <c r="K63" s="132">
        <f t="shared" si="12"/>
        <v>1.1942032591535435E-3</v>
      </c>
      <c r="L63" s="278">
        <v>2580271.6974499999</v>
      </c>
      <c r="M63" s="132">
        <f t="shared" ref="M63:M66" si="13">IF(J63=1,$L63/$L$22,0)</f>
        <v>4.4716964562774401E-3</v>
      </c>
      <c r="N63" s="118">
        <f t="shared" ref="N63:N66" si="14">IF(J63&lt;3,$L63/$L$22,0)</f>
        <v>4.4716964562774401E-3</v>
      </c>
      <c r="O63" s="54"/>
      <c r="P63" s="54"/>
      <c r="Q63" s="54"/>
      <c r="R63" s="54"/>
      <c r="S63" s="54"/>
      <c r="T63" s="54"/>
      <c r="U63" s="54"/>
      <c r="V63" s="54"/>
      <c r="W63" s="54"/>
      <c r="X63" s="54"/>
    </row>
    <row r="64" spans="1:24" s="30" customFormat="1" x14ac:dyDescent="0.2">
      <c r="A64" s="54"/>
      <c r="B64" s="9" t="s">
        <v>130</v>
      </c>
      <c r="C64" s="283" t="s">
        <v>132</v>
      </c>
      <c r="D64" s="284">
        <v>2</v>
      </c>
      <c r="E64" s="284">
        <v>2</v>
      </c>
      <c r="F64" s="184">
        <v>1</v>
      </c>
      <c r="G64" s="184">
        <v>1</v>
      </c>
      <c r="H64" s="184">
        <v>1</v>
      </c>
      <c r="I64" s="184">
        <v>1</v>
      </c>
      <c r="J64" s="184">
        <v>1</v>
      </c>
      <c r="K64" s="132">
        <f t="shared" si="12"/>
        <v>2.5451190060364138E-4</v>
      </c>
      <c r="L64" s="278">
        <v>549914.63870000001</v>
      </c>
      <c r="M64" s="132">
        <f t="shared" si="13"/>
        <v>9.5302031315542505E-4</v>
      </c>
      <c r="N64" s="118">
        <f t="shared" si="14"/>
        <v>9.5302031315542505E-4</v>
      </c>
      <c r="O64" s="54"/>
      <c r="P64" s="54"/>
      <c r="Q64" s="54"/>
      <c r="R64" s="54"/>
      <c r="S64" s="54"/>
      <c r="T64" s="54"/>
      <c r="U64" s="54"/>
      <c r="V64" s="54"/>
      <c r="W64" s="54"/>
      <c r="X64" s="54"/>
    </row>
    <row r="65" spans="1:38" s="30" customFormat="1" x14ac:dyDescent="0.2">
      <c r="A65" s="54"/>
      <c r="B65" s="9" t="s">
        <v>263</v>
      </c>
      <c r="C65" s="283" t="s">
        <v>132</v>
      </c>
      <c r="D65" s="286">
        <v>1</v>
      </c>
      <c r="E65" s="286">
        <v>1</v>
      </c>
      <c r="F65" s="184">
        <v>1</v>
      </c>
      <c r="G65" s="184">
        <v>1</v>
      </c>
      <c r="H65" s="184">
        <v>1</v>
      </c>
      <c r="I65" s="184">
        <v>1</v>
      </c>
      <c r="J65" s="184">
        <v>1</v>
      </c>
      <c r="K65" s="132">
        <f t="shared" si="12"/>
        <v>1.0000610625322263E-2</v>
      </c>
      <c r="L65" s="278">
        <v>21607956.900090002</v>
      </c>
      <c r="M65" s="132">
        <f t="shared" si="13"/>
        <v>3.744730618601861E-2</v>
      </c>
      <c r="N65" s="118">
        <f t="shared" si="14"/>
        <v>3.744730618601861E-2</v>
      </c>
      <c r="O65" s="54"/>
      <c r="P65" s="54"/>
      <c r="Q65" s="54"/>
      <c r="R65" s="54"/>
      <c r="S65" s="54"/>
      <c r="T65" s="54"/>
      <c r="U65" s="54"/>
      <c r="V65" s="54"/>
      <c r="W65" s="54"/>
      <c r="X65" s="54"/>
    </row>
    <row r="66" spans="1:38" s="30" customFormat="1" x14ac:dyDescent="0.2">
      <c r="A66" s="54"/>
      <c r="B66" s="9" t="s">
        <v>264</v>
      </c>
      <c r="C66" s="283" t="s">
        <v>132</v>
      </c>
      <c r="D66" s="286">
        <v>1</v>
      </c>
      <c r="E66" s="286">
        <v>1</v>
      </c>
      <c r="F66" s="184">
        <v>1</v>
      </c>
      <c r="G66" s="184">
        <v>1</v>
      </c>
      <c r="H66" s="184">
        <v>1</v>
      </c>
      <c r="I66" s="184">
        <v>1</v>
      </c>
      <c r="J66" s="184">
        <v>1</v>
      </c>
      <c r="K66" s="132">
        <f t="shared" si="12"/>
        <v>2.1646808688516252E-3</v>
      </c>
      <c r="L66" s="278">
        <v>4677147.4931899998</v>
      </c>
      <c r="M66" s="132">
        <f t="shared" si="13"/>
        <v>8.1056517774674847E-3</v>
      </c>
      <c r="N66" s="118">
        <f t="shared" si="14"/>
        <v>8.1056517774674847E-3</v>
      </c>
      <c r="O66" s="54"/>
      <c r="P66" s="54"/>
      <c r="Q66" s="54"/>
      <c r="R66" s="54"/>
      <c r="S66" s="54"/>
      <c r="T66" s="54"/>
      <c r="U66" s="54"/>
      <c r="V66" s="54"/>
      <c r="W66" s="54"/>
      <c r="X66" s="54"/>
    </row>
    <row r="67" spans="1:38" s="30" customFormat="1" x14ac:dyDescent="0.2">
      <c r="A67" s="54"/>
      <c r="B67" s="11" t="s">
        <v>265</v>
      </c>
      <c r="C67" s="285"/>
      <c r="D67" s="189"/>
      <c r="E67" s="189"/>
      <c r="F67" s="189"/>
      <c r="G67" s="189"/>
      <c r="H67" s="189"/>
      <c r="I67" s="189"/>
      <c r="J67" s="189"/>
      <c r="K67" s="123"/>
      <c r="L67" s="279"/>
      <c r="M67" s="79"/>
      <c r="N67" s="116"/>
      <c r="O67" s="54"/>
      <c r="P67" s="54"/>
      <c r="Q67" s="54"/>
      <c r="R67" s="54"/>
      <c r="S67" s="54"/>
      <c r="T67" s="54"/>
      <c r="U67" s="54"/>
      <c r="V67" s="54"/>
      <c r="W67" s="54"/>
      <c r="X67" s="54"/>
    </row>
    <row r="68" spans="1:38" s="30" customFormat="1" x14ac:dyDescent="0.2">
      <c r="A68" s="54"/>
      <c r="B68" s="9" t="s">
        <v>131</v>
      </c>
      <c r="C68" s="283" t="s">
        <v>132</v>
      </c>
      <c r="D68" s="284">
        <v>2</v>
      </c>
      <c r="E68" s="284">
        <v>2</v>
      </c>
      <c r="F68" s="184">
        <v>1</v>
      </c>
      <c r="G68" s="184">
        <v>2</v>
      </c>
      <c r="H68" s="184">
        <v>1</v>
      </c>
      <c r="I68" s="280">
        <v>3</v>
      </c>
      <c r="J68" s="184">
        <v>2</v>
      </c>
      <c r="K68" s="132">
        <f t="shared" ref="K68:K69" si="15">L68/$L$159</f>
        <v>8.0432301837981375E-4</v>
      </c>
      <c r="L68" s="278">
        <v>1737871.59265</v>
      </c>
      <c r="M68" s="132">
        <f>IF(J68=1,$L68/$L$22,0)</f>
        <v>0</v>
      </c>
      <c r="N68" s="118">
        <f>IF(J68&lt;3,$L68/$L$22,0)</f>
        <v>3.0117891267025482E-3</v>
      </c>
      <c r="O68" s="54"/>
      <c r="P68" s="54"/>
      <c r="Q68" s="54"/>
      <c r="R68" s="54"/>
      <c r="S68" s="54"/>
      <c r="T68" s="54"/>
      <c r="U68" s="54"/>
      <c r="V68" s="54"/>
      <c r="W68" s="54"/>
      <c r="X68" s="54"/>
    </row>
    <row r="69" spans="1:38" s="30" customFormat="1" x14ac:dyDescent="0.2">
      <c r="A69" s="54"/>
      <c r="B69" s="9" t="s">
        <v>266</v>
      </c>
      <c r="C69" s="283" t="s">
        <v>132</v>
      </c>
      <c r="D69" s="284">
        <v>2</v>
      </c>
      <c r="E69" s="284">
        <v>2</v>
      </c>
      <c r="F69" s="184">
        <v>1</v>
      </c>
      <c r="G69" s="184">
        <v>2</v>
      </c>
      <c r="H69" s="184">
        <v>1</v>
      </c>
      <c r="I69" s="280">
        <v>3</v>
      </c>
      <c r="J69" s="184">
        <v>2</v>
      </c>
      <c r="K69" s="132">
        <f t="shared" si="15"/>
        <v>1.2395982336607337E-3</v>
      </c>
      <c r="L69" s="278">
        <v>2678354.9735000003</v>
      </c>
      <c r="M69" s="132">
        <f>IF(J69=1,$L69/$L$22,0)</f>
        <v>0</v>
      </c>
      <c r="N69" s="118">
        <f>IF(J69&lt;3,$L69/$L$22,0)</f>
        <v>4.6416780277399811E-3</v>
      </c>
      <c r="O69" s="54"/>
      <c r="P69" s="54"/>
      <c r="Q69" s="54"/>
      <c r="R69" s="54"/>
      <c r="S69" s="54"/>
      <c r="T69" s="54"/>
      <c r="U69" s="54"/>
      <c r="V69" s="54"/>
      <c r="W69" s="54"/>
      <c r="X69" s="54"/>
    </row>
    <row r="70" spans="1:38" s="30" customFormat="1" x14ac:dyDescent="0.2">
      <c r="A70" s="54"/>
      <c r="B70" s="11" t="s">
        <v>267</v>
      </c>
      <c r="C70" s="285"/>
      <c r="D70" s="189"/>
      <c r="E70" s="189"/>
      <c r="F70" s="189"/>
      <c r="G70" s="189"/>
      <c r="H70" s="189"/>
      <c r="I70" s="189"/>
      <c r="J70" s="189"/>
      <c r="K70" s="123"/>
      <c r="L70" s="279"/>
      <c r="M70" s="79"/>
      <c r="N70" s="116"/>
      <c r="O70" s="54"/>
      <c r="P70" s="54"/>
      <c r="Q70" s="54"/>
      <c r="R70" s="54"/>
      <c r="S70" s="54"/>
      <c r="T70" s="54"/>
      <c r="U70" s="54"/>
      <c r="V70" s="54"/>
      <c r="W70" s="54"/>
      <c r="X70" s="54"/>
    </row>
    <row r="71" spans="1:38" s="30" customFormat="1" x14ac:dyDescent="0.2">
      <c r="A71" s="54"/>
      <c r="B71" s="9" t="s">
        <v>14</v>
      </c>
      <c r="C71" s="283" t="s">
        <v>132</v>
      </c>
      <c r="D71" s="284">
        <v>2</v>
      </c>
      <c r="E71" s="284">
        <v>2</v>
      </c>
      <c r="F71" s="184">
        <v>1</v>
      </c>
      <c r="G71" s="184">
        <v>1</v>
      </c>
      <c r="H71" s="184">
        <v>1</v>
      </c>
      <c r="I71" s="184">
        <v>1</v>
      </c>
      <c r="J71" s="184">
        <v>1</v>
      </c>
      <c r="K71" s="132">
        <f t="shared" ref="K71:K79" si="16">L71/$L$159</f>
        <v>2.8549160832698088E-4</v>
      </c>
      <c r="L71" s="278">
        <v>616851.37030000007</v>
      </c>
      <c r="M71" s="132">
        <f t="shared" ref="M71:M79" si="17">IF(J71=1,$L71/$L$22,0)</f>
        <v>1.0690238897502168E-3</v>
      </c>
      <c r="N71" s="118">
        <f t="shared" ref="N71:N79" si="18">IF(J71&lt;3,$L71/$L$22,0)</f>
        <v>1.0690238897502168E-3</v>
      </c>
      <c r="O71" s="54"/>
      <c r="P71" s="54"/>
      <c r="Q71" s="54"/>
      <c r="R71" s="54"/>
      <c r="S71" s="54"/>
      <c r="T71" s="54"/>
      <c r="U71" s="54"/>
      <c r="V71" s="54"/>
      <c r="W71" s="54"/>
      <c r="X71" s="54"/>
    </row>
    <row r="72" spans="1:38" s="30" customFormat="1" x14ac:dyDescent="0.2">
      <c r="A72" s="54"/>
      <c r="B72" s="9" t="s">
        <v>87</v>
      </c>
      <c r="C72" s="283" t="s">
        <v>132</v>
      </c>
      <c r="D72" s="284">
        <v>2</v>
      </c>
      <c r="E72" s="284">
        <v>2</v>
      </c>
      <c r="F72" s="184">
        <v>1</v>
      </c>
      <c r="G72" s="184">
        <v>1</v>
      </c>
      <c r="H72" s="184">
        <v>2</v>
      </c>
      <c r="I72" s="280">
        <v>3</v>
      </c>
      <c r="J72" s="184">
        <v>2</v>
      </c>
      <c r="K72" s="132">
        <f t="shared" si="16"/>
        <v>1.7007893849524001E-3</v>
      </c>
      <c r="L72" s="278">
        <v>3674833.9779499997</v>
      </c>
      <c r="M72" s="132">
        <f t="shared" si="17"/>
        <v>0</v>
      </c>
      <c r="N72" s="118">
        <f t="shared" si="18"/>
        <v>6.3686092022196333E-3</v>
      </c>
      <c r="O72" s="54"/>
      <c r="P72" s="54"/>
      <c r="Q72" s="54"/>
      <c r="R72" s="54"/>
      <c r="S72" s="54"/>
      <c r="T72" s="54"/>
      <c r="U72" s="54"/>
      <c r="V72" s="54"/>
      <c r="W72" s="54"/>
      <c r="X72" s="54"/>
    </row>
    <row r="73" spans="1:38" s="30" customFormat="1" x14ac:dyDescent="0.2">
      <c r="A73" s="54"/>
      <c r="B73" s="9" t="s">
        <v>13</v>
      </c>
      <c r="C73" s="283" t="s">
        <v>132</v>
      </c>
      <c r="D73" s="284">
        <v>2</v>
      </c>
      <c r="E73" s="284">
        <v>2</v>
      </c>
      <c r="F73" s="184">
        <v>1</v>
      </c>
      <c r="G73" s="184">
        <v>1</v>
      </c>
      <c r="H73" s="184">
        <v>1</v>
      </c>
      <c r="I73" s="184">
        <v>1</v>
      </c>
      <c r="J73" s="184">
        <v>1</v>
      </c>
      <c r="K73" s="132">
        <f t="shared" si="16"/>
        <v>2.0239004329465393E-4</v>
      </c>
      <c r="L73" s="278">
        <v>437296.8308</v>
      </c>
      <c r="M73" s="132">
        <f t="shared" si="17"/>
        <v>7.5784991579074131E-4</v>
      </c>
      <c r="N73" s="118">
        <f t="shared" si="18"/>
        <v>7.5784991579074131E-4</v>
      </c>
      <c r="O73" s="54"/>
      <c r="P73" s="54"/>
      <c r="Q73" s="54"/>
      <c r="R73" s="54"/>
      <c r="S73" s="54"/>
      <c r="T73" s="54"/>
      <c r="U73" s="54"/>
      <c r="V73" s="54"/>
      <c r="W73" s="54"/>
      <c r="X73" s="54"/>
    </row>
    <row r="74" spans="1:38" s="30" customFormat="1" x14ac:dyDescent="0.2">
      <c r="A74" s="54"/>
      <c r="B74" s="9" t="s">
        <v>16</v>
      </c>
      <c r="C74" s="283" t="s">
        <v>132</v>
      </c>
      <c r="D74" s="284">
        <v>2</v>
      </c>
      <c r="E74" s="284">
        <v>2</v>
      </c>
      <c r="F74" s="184">
        <v>1</v>
      </c>
      <c r="G74" s="184">
        <v>1</v>
      </c>
      <c r="H74" s="184">
        <v>1</v>
      </c>
      <c r="I74" s="184">
        <v>1</v>
      </c>
      <c r="J74" s="184">
        <v>1</v>
      </c>
      <c r="K74" s="132">
        <f t="shared" si="16"/>
        <v>1.1090109921594782E-4</v>
      </c>
      <c r="L74" s="278">
        <v>239619.98540000001</v>
      </c>
      <c r="M74" s="132">
        <f t="shared" si="17"/>
        <v>4.1526938447039087E-4</v>
      </c>
      <c r="N74" s="118">
        <f t="shared" si="18"/>
        <v>4.1526938447039087E-4</v>
      </c>
      <c r="O74" s="54"/>
      <c r="P74" s="54"/>
      <c r="Q74" s="54"/>
      <c r="R74" s="54"/>
      <c r="S74" s="54"/>
      <c r="T74" s="54"/>
      <c r="U74" s="54"/>
      <c r="V74" s="54"/>
      <c r="W74" s="54"/>
      <c r="X74" s="54"/>
    </row>
    <row r="75" spans="1:38" s="30" customFormat="1" x14ac:dyDescent="0.2">
      <c r="A75" s="54"/>
      <c r="B75" s="9" t="s">
        <v>15</v>
      </c>
      <c r="C75" s="283" t="s">
        <v>132</v>
      </c>
      <c r="D75" s="284">
        <v>2</v>
      </c>
      <c r="E75" s="284">
        <v>2</v>
      </c>
      <c r="F75" s="184">
        <v>1</v>
      </c>
      <c r="G75" s="184">
        <v>1</v>
      </c>
      <c r="H75" s="184">
        <v>1</v>
      </c>
      <c r="I75" s="184">
        <v>1</v>
      </c>
      <c r="J75" s="184">
        <v>1</v>
      </c>
      <c r="K75" s="132">
        <f t="shared" si="16"/>
        <v>3.7905575712037275E-3</v>
      </c>
      <c r="L75" s="278">
        <v>8190120.3530999999</v>
      </c>
      <c r="M75" s="132">
        <f t="shared" si="17"/>
        <v>1.4193750292125079E-2</v>
      </c>
      <c r="N75" s="118">
        <f t="shared" si="18"/>
        <v>1.4193750292125079E-2</v>
      </c>
      <c r="O75" s="54"/>
      <c r="P75" s="54"/>
      <c r="Q75" s="54"/>
      <c r="R75" s="54"/>
      <c r="S75" s="54"/>
      <c r="T75" s="54"/>
      <c r="U75" s="54"/>
      <c r="V75" s="54"/>
      <c r="W75" s="54"/>
      <c r="X75" s="54"/>
    </row>
    <row r="76" spans="1:38" s="30" customFormat="1" x14ac:dyDescent="0.2">
      <c r="A76" s="54"/>
      <c r="B76" s="9" t="s">
        <v>17</v>
      </c>
      <c r="C76" s="283" t="s">
        <v>132</v>
      </c>
      <c r="D76" s="286">
        <v>1</v>
      </c>
      <c r="E76" s="286">
        <v>1</v>
      </c>
      <c r="F76" s="184">
        <v>1</v>
      </c>
      <c r="G76" s="184">
        <v>1</v>
      </c>
      <c r="H76" s="184">
        <v>1</v>
      </c>
      <c r="I76" s="184">
        <v>1</v>
      </c>
      <c r="J76" s="184">
        <v>1</v>
      </c>
      <c r="K76" s="132">
        <f t="shared" si="16"/>
        <v>3.8173751282075715E-4</v>
      </c>
      <c r="L76" s="278">
        <v>824806.40764999995</v>
      </c>
      <c r="M76" s="132">
        <f t="shared" si="17"/>
        <v>1.4294168687151991E-3</v>
      </c>
      <c r="N76" s="118">
        <f t="shared" si="18"/>
        <v>1.4294168687151991E-3</v>
      </c>
      <c r="O76" s="54"/>
      <c r="P76" s="54"/>
      <c r="Q76" s="54"/>
      <c r="R76" s="54"/>
      <c r="S76" s="54"/>
      <c r="T76" s="54"/>
      <c r="U76" s="54"/>
      <c r="V76" s="54"/>
      <c r="W76" s="54"/>
      <c r="X76" s="54"/>
    </row>
    <row r="77" spans="1:38" s="30" customFormat="1" x14ac:dyDescent="0.2">
      <c r="A77" s="54"/>
      <c r="B77" s="9" t="s">
        <v>268</v>
      </c>
      <c r="C77" s="283" t="s">
        <v>132</v>
      </c>
      <c r="D77" s="284">
        <v>2</v>
      </c>
      <c r="E77" s="284">
        <v>2</v>
      </c>
      <c r="F77" s="184">
        <v>1</v>
      </c>
      <c r="G77" s="184">
        <v>2</v>
      </c>
      <c r="H77" s="184">
        <v>2</v>
      </c>
      <c r="I77" s="280">
        <v>3</v>
      </c>
      <c r="J77" s="184">
        <v>2</v>
      </c>
      <c r="K77" s="132">
        <f t="shared" si="16"/>
        <v>5.4764114334103281E-3</v>
      </c>
      <c r="L77" s="278">
        <v>11832683.6884</v>
      </c>
      <c r="M77" s="132">
        <f t="shared" si="17"/>
        <v>0</v>
      </c>
      <c r="N77" s="118">
        <f t="shared" si="18"/>
        <v>2.0506433400002629E-2</v>
      </c>
      <c r="O77" s="54"/>
      <c r="P77" s="54"/>
      <c r="Q77" s="54"/>
      <c r="R77" s="54"/>
      <c r="S77" s="54"/>
      <c r="T77" s="54"/>
      <c r="U77" s="54"/>
      <c r="V77" s="54"/>
      <c r="W77" s="54"/>
      <c r="X77" s="54"/>
    </row>
    <row r="78" spans="1:38" s="30" customFormat="1" x14ac:dyDescent="0.2">
      <c r="A78" s="54"/>
      <c r="B78" s="9" t="s">
        <v>11</v>
      </c>
      <c r="C78" s="283" t="s">
        <v>132</v>
      </c>
      <c r="D78" s="284">
        <v>2</v>
      </c>
      <c r="E78" s="284">
        <v>2</v>
      </c>
      <c r="F78" s="184">
        <v>1</v>
      </c>
      <c r="G78" s="184">
        <v>1</v>
      </c>
      <c r="H78" s="184">
        <v>1</v>
      </c>
      <c r="I78" s="184">
        <v>1</v>
      </c>
      <c r="J78" s="184">
        <v>1</v>
      </c>
      <c r="K78" s="132">
        <f t="shared" si="16"/>
        <v>5.1962312564324317E-3</v>
      </c>
      <c r="L78" s="278">
        <v>11227308.5353</v>
      </c>
      <c r="M78" s="132">
        <f t="shared" si="17"/>
        <v>1.9457298175401677E-2</v>
      </c>
      <c r="N78" s="118">
        <f t="shared" si="18"/>
        <v>1.9457298175401677E-2</v>
      </c>
      <c r="O78" s="54"/>
      <c r="P78" s="54"/>
      <c r="Q78" s="54"/>
      <c r="R78" s="54"/>
      <c r="S78" s="54"/>
      <c r="T78" s="54"/>
      <c r="U78" s="54"/>
      <c r="V78" s="54"/>
      <c r="W78" s="54"/>
      <c r="X78" s="54"/>
    </row>
    <row r="79" spans="1:38" s="30" customFormat="1" x14ac:dyDescent="0.2">
      <c r="A79" s="54"/>
      <c r="B79" s="9" t="s">
        <v>269</v>
      </c>
      <c r="C79" s="283" t="s">
        <v>132</v>
      </c>
      <c r="D79" s="287">
        <v>2</v>
      </c>
      <c r="E79" s="287">
        <v>2</v>
      </c>
      <c r="F79" s="281">
        <v>1</v>
      </c>
      <c r="G79" s="281">
        <v>1</v>
      </c>
      <c r="H79" s="281">
        <v>1</v>
      </c>
      <c r="I79" s="281">
        <v>1</v>
      </c>
      <c r="J79" s="281">
        <v>1</v>
      </c>
      <c r="K79" s="132">
        <f t="shared" si="16"/>
        <v>1.7210163695819254E-4</v>
      </c>
      <c r="L79" s="146">
        <v>371853.76905</v>
      </c>
      <c r="M79" s="134">
        <f t="shared" si="17"/>
        <v>6.4443491860086046E-4</v>
      </c>
      <c r="N79" s="135">
        <f t="shared" si="18"/>
        <v>6.4443491860086046E-4</v>
      </c>
      <c r="O79" s="54"/>
      <c r="P79" s="54"/>
      <c r="Q79" s="54"/>
      <c r="R79" s="54"/>
      <c r="S79" s="54"/>
      <c r="T79" s="54"/>
      <c r="U79" s="54"/>
      <c r="V79" s="54"/>
      <c r="W79" s="54"/>
      <c r="X79" s="54"/>
    </row>
    <row r="80" spans="1:38" s="31" customFormat="1" ht="24" x14ac:dyDescent="0.2">
      <c r="A80" s="54"/>
      <c r="B80" s="18" t="s">
        <v>58</v>
      </c>
      <c r="C80" s="26"/>
      <c r="D80" s="26"/>
      <c r="E80" s="26"/>
      <c r="F80" s="26"/>
      <c r="G80" s="26"/>
      <c r="H80" s="26"/>
      <c r="I80" s="26"/>
      <c r="J80" s="26"/>
      <c r="K80" s="120">
        <f>L80/$L$159</f>
        <v>4.6265592799786273E-2</v>
      </c>
      <c r="L80" s="74">
        <f>SUM(L81:L134)</f>
        <v>99964389.438738033</v>
      </c>
      <c r="M80" s="124">
        <f>SUM(M81:M134)</f>
        <v>0.48715034489746006</v>
      </c>
      <c r="N80" s="160">
        <f>SUM(N81:N134)</f>
        <v>0.78944899630975218</v>
      </c>
      <c r="O80" s="54"/>
      <c r="P80" s="54"/>
      <c r="Q80" s="54"/>
      <c r="R80" s="54"/>
      <c r="S80" s="54"/>
      <c r="T80" s="54"/>
      <c r="U80" s="179"/>
      <c r="V80" s="54"/>
      <c r="W80" s="54"/>
      <c r="X80" s="54"/>
      <c r="Y80" s="54"/>
      <c r="Z80" s="54"/>
      <c r="AA80" s="54"/>
      <c r="AB80" s="54"/>
      <c r="AC80" s="54"/>
      <c r="AD80" s="54"/>
      <c r="AE80" s="54"/>
      <c r="AF80" s="54"/>
      <c r="AG80" s="54"/>
      <c r="AH80" s="54"/>
      <c r="AI80" s="54"/>
      <c r="AJ80" s="54"/>
      <c r="AK80" s="54"/>
      <c r="AL80" s="54"/>
    </row>
    <row r="81" spans="1:38" s="31" customFormat="1" ht="18" customHeight="1" x14ac:dyDescent="0.2">
      <c r="A81" s="54"/>
      <c r="B81" s="5" t="s">
        <v>175</v>
      </c>
      <c r="C81" s="64"/>
      <c r="D81" s="64"/>
      <c r="E81" s="64"/>
      <c r="F81" s="64"/>
      <c r="G81" s="64"/>
      <c r="H81" s="64"/>
      <c r="I81" s="64"/>
      <c r="J81" s="64"/>
      <c r="K81" s="125"/>
      <c r="L81" s="71"/>
      <c r="M81" s="116"/>
      <c r="N81" s="116"/>
      <c r="O81" s="54"/>
      <c r="P81" s="54"/>
      <c r="Q81" s="54"/>
      <c r="R81" s="54"/>
      <c r="S81" s="54"/>
      <c r="T81" s="54"/>
      <c r="U81" s="54"/>
      <c r="V81" s="54"/>
      <c r="W81" s="54"/>
      <c r="X81" s="54"/>
      <c r="Y81" s="54"/>
      <c r="Z81" s="54"/>
      <c r="AA81" s="54"/>
      <c r="AB81" s="54"/>
      <c r="AC81" s="54"/>
      <c r="AD81" s="54"/>
      <c r="AE81" s="54"/>
      <c r="AF81" s="54"/>
      <c r="AG81" s="54"/>
      <c r="AH81" s="54"/>
      <c r="AI81" s="54"/>
      <c r="AJ81" s="54"/>
      <c r="AK81" s="54"/>
      <c r="AL81" s="54"/>
    </row>
    <row r="82" spans="1:38" s="31" customFormat="1" ht="18" customHeight="1" x14ac:dyDescent="0.2">
      <c r="A82" s="54"/>
      <c r="B82" s="32" t="s">
        <v>188</v>
      </c>
      <c r="C82" s="27">
        <v>3</v>
      </c>
      <c r="D82" s="27" t="s">
        <v>132</v>
      </c>
      <c r="E82" s="27">
        <v>1</v>
      </c>
      <c r="F82" s="67">
        <v>1</v>
      </c>
      <c r="G82" s="67">
        <v>3</v>
      </c>
      <c r="H82" s="67">
        <v>1</v>
      </c>
      <c r="I82" s="67">
        <v>2</v>
      </c>
      <c r="J82" s="67">
        <v>3</v>
      </c>
      <c r="K82" s="80">
        <f>L82/$L$159</f>
        <v>1.5944174529564939E-5</v>
      </c>
      <c r="L82" s="78">
        <v>34450</v>
      </c>
      <c r="M82" s="118">
        <f t="shared" ref="M82:M108" si="19">IF(J82=1,$L82/$L$80,0)</f>
        <v>0</v>
      </c>
      <c r="N82" s="118">
        <f t="shared" ref="N82:N108" si="20">IF(J82&lt;3,$L82/$L$80,0)</f>
        <v>0</v>
      </c>
      <c r="O82" s="54"/>
      <c r="P82" s="54"/>
      <c r="Q82" s="54"/>
      <c r="R82" s="54"/>
      <c r="S82" s="54"/>
      <c r="T82" s="54"/>
      <c r="U82" s="180"/>
      <c r="V82" s="54"/>
      <c r="W82" s="54"/>
      <c r="X82" s="54"/>
      <c r="Y82" s="54"/>
      <c r="Z82" s="54"/>
      <c r="AA82" s="54"/>
      <c r="AB82" s="54"/>
      <c r="AC82" s="54"/>
      <c r="AD82" s="54"/>
      <c r="AE82" s="54"/>
      <c r="AF82" s="54"/>
      <c r="AG82" s="54"/>
      <c r="AH82" s="54"/>
      <c r="AI82" s="54"/>
      <c r="AJ82" s="54"/>
      <c r="AK82" s="54"/>
      <c r="AL82" s="54"/>
    </row>
    <row r="83" spans="1:38" s="31" customFormat="1" ht="18" customHeight="1" x14ac:dyDescent="0.2">
      <c r="A83" s="54"/>
      <c r="B83" s="32" t="s">
        <v>176</v>
      </c>
      <c r="C83" s="27" t="s">
        <v>177</v>
      </c>
      <c r="D83" s="27" t="s">
        <v>132</v>
      </c>
      <c r="E83" s="72" t="s">
        <v>178</v>
      </c>
      <c r="F83" s="67">
        <v>1</v>
      </c>
      <c r="G83" s="67">
        <v>1</v>
      </c>
      <c r="H83" s="67">
        <v>1</v>
      </c>
      <c r="I83" s="67">
        <v>1</v>
      </c>
      <c r="J83" s="67">
        <v>1</v>
      </c>
      <c r="K83" s="80">
        <f>L83/$L$159</f>
        <v>4.1836582770247387E-5</v>
      </c>
      <c r="L83" s="78">
        <v>90394.788000000015</v>
      </c>
      <c r="M83" s="118">
        <f t="shared" si="19"/>
        <v>9.0426989558514107E-4</v>
      </c>
      <c r="N83" s="118">
        <f t="shared" si="20"/>
        <v>9.0426989558514107E-4</v>
      </c>
      <c r="O83" s="54"/>
      <c r="P83" s="54"/>
      <c r="Q83" s="54"/>
      <c r="R83" s="54"/>
      <c r="S83" s="54"/>
      <c r="T83" s="54"/>
      <c r="U83" s="54"/>
      <c r="V83" s="54"/>
      <c r="W83" s="54"/>
      <c r="X83" s="54"/>
      <c r="Y83" s="54"/>
      <c r="Z83" s="54"/>
      <c r="AA83" s="54"/>
      <c r="AB83" s="54"/>
      <c r="AC83" s="54"/>
      <c r="AD83" s="54"/>
      <c r="AE83" s="54"/>
      <c r="AF83" s="54"/>
      <c r="AG83" s="54"/>
      <c r="AH83" s="54"/>
      <c r="AI83" s="54"/>
      <c r="AJ83" s="54"/>
      <c r="AK83" s="54"/>
      <c r="AL83" s="54"/>
    </row>
    <row r="84" spans="1:38" s="31" customFormat="1" ht="18" customHeight="1" x14ac:dyDescent="0.2">
      <c r="A84" s="54"/>
      <c r="B84" s="32" t="s">
        <v>189</v>
      </c>
      <c r="C84" s="27">
        <v>3</v>
      </c>
      <c r="D84" s="27" t="s">
        <v>132</v>
      </c>
      <c r="E84" s="27">
        <v>1</v>
      </c>
      <c r="F84" s="67">
        <v>1</v>
      </c>
      <c r="G84" s="67">
        <v>3</v>
      </c>
      <c r="H84" s="67">
        <v>1</v>
      </c>
      <c r="I84" s="67">
        <v>1</v>
      </c>
      <c r="J84" s="67">
        <v>1</v>
      </c>
      <c r="K84" s="80">
        <f>L84/$L$159</f>
        <v>9.7813163584182977E-5</v>
      </c>
      <c r="L84" s="78">
        <v>211341.35726040939</v>
      </c>
      <c r="M84" s="118">
        <f t="shared" si="19"/>
        <v>2.1141664391390834E-3</v>
      </c>
      <c r="N84" s="118">
        <f t="shared" si="20"/>
        <v>2.1141664391390834E-3</v>
      </c>
      <c r="O84" s="54"/>
      <c r="P84" s="54"/>
      <c r="Q84" s="54"/>
      <c r="R84" s="54"/>
      <c r="S84" s="54"/>
      <c r="T84" s="54"/>
      <c r="U84" s="54"/>
      <c r="V84" s="54"/>
      <c r="W84" s="54"/>
      <c r="X84" s="54"/>
      <c r="Y84" s="54"/>
      <c r="Z84" s="54"/>
      <c r="AA84" s="54"/>
      <c r="AB84" s="54"/>
      <c r="AC84" s="54"/>
      <c r="AD84" s="54"/>
      <c r="AE84" s="54"/>
      <c r="AF84" s="54"/>
      <c r="AG84" s="54"/>
      <c r="AH84" s="54"/>
      <c r="AI84" s="54"/>
      <c r="AJ84" s="54"/>
      <c r="AK84" s="54"/>
      <c r="AL84" s="54"/>
    </row>
    <row r="85" spans="1:38" s="31" customFormat="1" ht="18" customHeight="1" x14ac:dyDescent="0.2">
      <c r="A85" s="54"/>
      <c r="B85" s="32" t="s">
        <v>187</v>
      </c>
      <c r="C85" s="27">
        <v>2</v>
      </c>
      <c r="D85" s="27" t="s">
        <v>132</v>
      </c>
      <c r="E85" s="27">
        <v>1</v>
      </c>
      <c r="F85" s="67">
        <v>1</v>
      </c>
      <c r="G85" s="67">
        <v>3</v>
      </c>
      <c r="H85" s="67">
        <v>1</v>
      </c>
      <c r="I85" s="67">
        <v>2</v>
      </c>
      <c r="J85" s="67">
        <v>3</v>
      </c>
      <c r="K85" s="80">
        <f>L85/$L$159</f>
        <v>1.038929240803665E-5</v>
      </c>
      <c r="L85" s="78">
        <v>22447.767540000001</v>
      </c>
      <c r="M85" s="118">
        <f t="shared" si="19"/>
        <v>0</v>
      </c>
      <c r="N85" s="118">
        <f t="shared" si="20"/>
        <v>0</v>
      </c>
      <c r="O85" s="54"/>
      <c r="P85" s="54"/>
      <c r="Q85" s="54"/>
      <c r="R85" s="54"/>
      <c r="S85" s="54"/>
      <c r="T85" s="54"/>
      <c r="U85" s="54"/>
      <c r="V85" s="54"/>
      <c r="W85" s="54"/>
      <c r="X85" s="54"/>
      <c r="Y85" s="54"/>
      <c r="Z85" s="54"/>
      <c r="AA85" s="54"/>
      <c r="AB85" s="54"/>
      <c r="AC85" s="54"/>
      <c r="AD85" s="54"/>
      <c r="AE85" s="54"/>
      <c r="AF85" s="54"/>
      <c r="AG85" s="54"/>
      <c r="AH85" s="54"/>
      <c r="AI85" s="54"/>
      <c r="AJ85" s="54"/>
      <c r="AK85" s="54"/>
      <c r="AL85" s="54"/>
    </row>
    <row r="86" spans="1:38" s="31" customFormat="1" ht="18" customHeight="1" x14ac:dyDescent="0.2">
      <c r="A86" s="54"/>
      <c r="B86" s="32" t="s">
        <v>181</v>
      </c>
      <c r="C86" s="27">
        <v>3</v>
      </c>
      <c r="D86" s="27" t="s">
        <v>132</v>
      </c>
      <c r="E86" s="27">
        <v>1</v>
      </c>
      <c r="F86" s="67">
        <v>1</v>
      </c>
      <c r="G86" s="67">
        <v>3</v>
      </c>
      <c r="H86" s="67">
        <v>1</v>
      </c>
      <c r="I86" s="67">
        <v>1</v>
      </c>
      <c r="J86" s="67">
        <v>1</v>
      </c>
      <c r="K86" s="80">
        <f>L86/$L$159</f>
        <v>9.1900625719676377E-4</v>
      </c>
      <c r="L86" s="78">
        <v>1985663.51</v>
      </c>
      <c r="M86" s="118">
        <f t="shared" si="19"/>
        <v>1.986370867814773E-2</v>
      </c>
      <c r="N86" s="118">
        <f t="shared" si="20"/>
        <v>1.986370867814773E-2</v>
      </c>
      <c r="O86" s="54"/>
      <c r="P86" s="54"/>
      <c r="Q86" s="54"/>
      <c r="R86" s="54"/>
      <c r="S86" s="54"/>
      <c r="T86" s="54"/>
      <c r="U86" s="54"/>
      <c r="V86" s="54"/>
      <c r="W86" s="54"/>
      <c r="X86" s="54"/>
      <c r="Y86" s="54"/>
      <c r="Z86" s="54"/>
      <c r="AA86" s="54"/>
      <c r="AB86" s="54"/>
      <c r="AC86" s="54"/>
      <c r="AD86" s="54"/>
      <c r="AE86" s="54"/>
      <c r="AF86" s="54"/>
      <c r="AG86" s="54"/>
      <c r="AH86" s="54"/>
      <c r="AI86" s="54"/>
      <c r="AJ86" s="54"/>
      <c r="AK86" s="54"/>
      <c r="AL86" s="54"/>
    </row>
    <row r="87" spans="1:38" s="31" customFormat="1" ht="18" customHeight="1" x14ac:dyDescent="0.2">
      <c r="A87" s="54"/>
      <c r="B87" s="32" t="s">
        <v>190</v>
      </c>
      <c r="C87" s="27">
        <v>3</v>
      </c>
      <c r="D87" s="27" t="s">
        <v>132</v>
      </c>
      <c r="E87" s="27">
        <v>1</v>
      </c>
      <c r="F87" s="67">
        <v>1</v>
      </c>
      <c r="G87" s="67">
        <v>3</v>
      </c>
      <c r="H87" s="67">
        <v>1</v>
      </c>
      <c r="I87" s="67">
        <v>1</v>
      </c>
      <c r="J87" s="67">
        <v>1</v>
      </c>
      <c r="K87" s="80">
        <f>L87/$L$159</f>
        <v>0</v>
      </c>
      <c r="L87" s="78">
        <v>0</v>
      </c>
      <c r="M87" s="118">
        <f t="shared" si="19"/>
        <v>0</v>
      </c>
      <c r="N87" s="118">
        <f t="shared" si="20"/>
        <v>0</v>
      </c>
      <c r="O87" s="54"/>
      <c r="P87" s="54"/>
      <c r="Q87" s="54"/>
      <c r="R87" s="54"/>
      <c r="S87" s="54"/>
      <c r="T87" s="54"/>
      <c r="U87" s="54"/>
      <c r="V87" s="54"/>
      <c r="W87" s="54"/>
      <c r="X87" s="54"/>
      <c r="Y87" s="54"/>
      <c r="Z87" s="54"/>
      <c r="AA87" s="54"/>
      <c r="AB87" s="54"/>
      <c r="AC87" s="54"/>
      <c r="AD87" s="54"/>
      <c r="AE87" s="54"/>
      <c r="AF87" s="54"/>
      <c r="AG87" s="54"/>
      <c r="AH87" s="54"/>
      <c r="AI87" s="54"/>
      <c r="AJ87" s="54"/>
      <c r="AK87" s="54"/>
      <c r="AL87" s="54"/>
    </row>
    <row r="88" spans="1:38" s="31" customFormat="1" ht="18" customHeight="1" x14ac:dyDescent="0.2">
      <c r="A88" s="54"/>
      <c r="B88" s="32" t="s">
        <v>179</v>
      </c>
      <c r="C88" s="27" t="s">
        <v>177</v>
      </c>
      <c r="D88" s="27" t="s">
        <v>132</v>
      </c>
      <c r="E88" s="72" t="s">
        <v>178</v>
      </c>
      <c r="F88" s="67">
        <v>1</v>
      </c>
      <c r="G88" s="67">
        <v>3</v>
      </c>
      <c r="H88" s="67">
        <v>3</v>
      </c>
      <c r="I88" s="67">
        <v>3</v>
      </c>
      <c r="J88" s="67">
        <v>3</v>
      </c>
      <c r="K88" s="80">
        <f>L88/$L$159</f>
        <v>1.9438471124578442E-5</v>
      </c>
      <c r="L88" s="78">
        <v>42000</v>
      </c>
      <c r="M88" s="118">
        <f t="shared" si="19"/>
        <v>0</v>
      </c>
      <c r="N88" s="118">
        <f t="shared" si="20"/>
        <v>0</v>
      </c>
      <c r="O88" s="54"/>
      <c r="P88" s="54"/>
      <c r="Q88" s="54"/>
      <c r="R88" s="54"/>
      <c r="S88" s="54"/>
      <c r="T88" s="54"/>
      <c r="U88" s="54"/>
      <c r="V88" s="54"/>
      <c r="W88" s="54"/>
      <c r="X88" s="54"/>
      <c r="Y88" s="54"/>
      <c r="Z88" s="54"/>
      <c r="AA88" s="54"/>
      <c r="AB88" s="54"/>
      <c r="AC88" s="54"/>
      <c r="AD88" s="54"/>
      <c r="AE88" s="54"/>
      <c r="AF88" s="54"/>
      <c r="AG88" s="54"/>
      <c r="AH88" s="54"/>
      <c r="AI88" s="54"/>
      <c r="AJ88" s="54"/>
      <c r="AK88" s="54"/>
      <c r="AL88" s="54"/>
    </row>
    <row r="89" spans="1:38" s="31" customFormat="1" ht="18" customHeight="1" x14ac:dyDescent="0.2">
      <c r="A89" s="54"/>
      <c r="B89" s="32" t="s">
        <v>184</v>
      </c>
      <c r="C89" s="27">
        <v>1</v>
      </c>
      <c r="D89" s="27" t="s">
        <v>132</v>
      </c>
      <c r="E89" s="27">
        <v>1</v>
      </c>
      <c r="F89" s="67">
        <v>1</v>
      </c>
      <c r="G89" s="67">
        <v>1</v>
      </c>
      <c r="H89" s="67">
        <v>1</v>
      </c>
      <c r="I89" s="67">
        <v>2</v>
      </c>
      <c r="J89" s="67">
        <v>2</v>
      </c>
      <c r="K89" s="80">
        <f>L89/$L$159</f>
        <v>9.5482755635322372E-5</v>
      </c>
      <c r="L89" s="78">
        <v>206306.12927231999</v>
      </c>
      <c r="M89" s="118">
        <f t="shared" si="19"/>
        <v>0</v>
      </c>
      <c r="N89" s="118">
        <f t="shared" si="20"/>
        <v>2.0637962221412075E-3</v>
      </c>
      <c r="O89" s="54"/>
      <c r="P89" s="54"/>
      <c r="Q89" s="54"/>
      <c r="R89" s="54"/>
      <c r="S89" s="54"/>
      <c r="T89" s="54"/>
      <c r="U89" s="54"/>
      <c r="V89" s="54"/>
      <c r="W89" s="54"/>
      <c r="X89" s="54"/>
      <c r="Y89" s="54"/>
      <c r="Z89" s="54"/>
      <c r="AA89" s="54"/>
      <c r="AB89" s="54"/>
      <c r="AC89" s="54"/>
      <c r="AD89" s="54"/>
      <c r="AE89" s="54"/>
      <c r="AF89" s="54"/>
      <c r="AG89" s="54"/>
      <c r="AH89" s="54"/>
      <c r="AI89" s="54"/>
      <c r="AJ89" s="54"/>
      <c r="AK89" s="54"/>
      <c r="AL89" s="54"/>
    </row>
    <row r="90" spans="1:38" s="31" customFormat="1" ht="18" customHeight="1" x14ac:dyDescent="0.2">
      <c r="A90" s="54"/>
      <c r="B90" s="32" t="s">
        <v>185</v>
      </c>
      <c r="C90" s="27">
        <v>1</v>
      </c>
      <c r="D90" s="27" t="s">
        <v>132</v>
      </c>
      <c r="E90" s="27">
        <v>1</v>
      </c>
      <c r="F90" s="67">
        <v>1</v>
      </c>
      <c r="G90" s="67">
        <v>3</v>
      </c>
      <c r="H90" s="67">
        <v>1</v>
      </c>
      <c r="I90" s="67">
        <v>2</v>
      </c>
      <c r="J90" s="67">
        <v>3</v>
      </c>
      <c r="K90" s="80">
        <f>L90/$L$159</f>
        <v>3.0326865930107312E-6</v>
      </c>
      <c r="L90" s="78">
        <v>6552.616</v>
      </c>
      <c r="M90" s="118">
        <f t="shared" si="19"/>
        <v>0</v>
      </c>
      <c r="N90" s="118">
        <f t="shared" si="20"/>
        <v>0</v>
      </c>
      <c r="O90" s="54"/>
      <c r="P90" s="54"/>
      <c r="Q90" s="54"/>
      <c r="R90" s="54"/>
      <c r="S90" s="54"/>
      <c r="T90" s="54"/>
      <c r="U90" s="54"/>
      <c r="V90" s="54"/>
      <c r="W90" s="54"/>
      <c r="X90" s="54"/>
      <c r="Y90" s="54"/>
      <c r="Z90" s="54"/>
      <c r="AA90" s="54"/>
      <c r="AB90" s="54"/>
      <c r="AC90" s="54"/>
      <c r="AD90" s="54"/>
      <c r="AE90" s="54"/>
      <c r="AF90" s="54"/>
      <c r="AG90" s="54"/>
      <c r="AH90" s="54"/>
      <c r="AI90" s="54"/>
      <c r="AJ90" s="54"/>
      <c r="AK90" s="54"/>
      <c r="AL90" s="54"/>
    </row>
    <row r="91" spans="1:38" s="31" customFormat="1" ht="18" customHeight="1" x14ac:dyDescent="0.2">
      <c r="A91" s="54"/>
      <c r="B91" s="32" t="s">
        <v>183</v>
      </c>
      <c r="C91" s="27">
        <v>1</v>
      </c>
      <c r="D91" s="27" t="s">
        <v>132</v>
      </c>
      <c r="E91" s="27">
        <v>1</v>
      </c>
      <c r="F91" s="67">
        <v>1</v>
      </c>
      <c r="G91" s="67">
        <v>1</v>
      </c>
      <c r="H91" s="67">
        <v>1</v>
      </c>
      <c r="I91" s="67">
        <v>1</v>
      </c>
      <c r="J91" s="67">
        <v>1</v>
      </c>
      <c r="K91" s="80">
        <f>L91/$L$159</f>
        <v>1.3897661424979739E-4</v>
      </c>
      <c r="L91" s="78">
        <v>300281.73311999999</v>
      </c>
      <c r="M91" s="118">
        <f t="shared" si="19"/>
        <v>3.0038870322318533E-3</v>
      </c>
      <c r="N91" s="118">
        <f t="shared" si="20"/>
        <v>3.0038870322318533E-3</v>
      </c>
      <c r="O91" s="54"/>
      <c r="P91" s="54"/>
      <c r="Q91" s="54"/>
      <c r="R91" s="54"/>
      <c r="S91" s="54"/>
      <c r="T91" s="54"/>
      <c r="U91" s="54"/>
      <c r="V91" s="54"/>
      <c r="W91" s="54"/>
      <c r="X91" s="54"/>
      <c r="Y91" s="54"/>
      <c r="Z91" s="54"/>
      <c r="AA91" s="54"/>
      <c r="AB91" s="54"/>
      <c r="AC91" s="54"/>
      <c r="AD91" s="54"/>
      <c r="AE91" s="54"/>
      <c r="AF91" s="54"/>
      <c r="AG91" s="54"/>
      <c r="AH91" s="54"/>
      <c r="AI91" s="54"/>
      <c r="AJ91" s="54"/>
      <c r="AK91" s="54"/>
      <c r="AL91" s="54"/>
    </row>
    <row r="92" spans="1:38" s="31" customFormat="1" ht="18" customHeight="1" x14ac:dyDescent="0.2">
      <c r="A92" s="54"/>
      <c r="B92" s="32" t="s">
        <v>180</v>
      </c>
      <c r="C92" s="27">
        <v>1</v>
      </c>
      <c r="D92" s="27" t="s">
        <v>132</v>
      </c>
      <c r="E92" s="27">
        <v>1</v>
      </c>
      <c r="F92" s="67">
        <v>1</v>
      </c>
      <c r="G92" s="67">
        <v>1</v>
      </c>
      <c r="H92" s="67">
        <v>1</v>
      </c>
      <c r="I92" s="67">
        <v>1</v>
      </c>
      <c r="J92" s="67">
        <v>1</v>
      </c>
      <c r="K92" s="80">
        <f>L92/$L$159</f>
        <v>1.2305611285303512E-5</v>
      </c>
      <c r="L92" s="78">
        <v>26588.288280000001</v>
      </c>
      <c r="M92" s="118">
        <f t="shared" si="19"/>
        <v>2.65977598915805E-4</v>
      </c>
      <c r="N92" s="118">
        <f t="shared" si="20"/>
        <v>2.65977598915805E-4</v>
      </c>
      <c r="O92" s="54"/>
      <c r="P92" s="54"/>
      <c r="Q92" s="54"/>
      <c r="R92" s="54"/>
      <c r="S92" s="54"/>
      <c r="T92" s="54"/>
      <c r="U92" s="54"/>
      <c r="V92" s="54"/>
      <c r="W92" s="54"/>
      <c r="X92" s="54"/>
      <c r="Y92" s="54"/>
      <c r="Z92" s="54"/>
      <c r="AA92" s="54"/>
      <c r="AB92" s="54"/>
      <c r="AC92" s="54"/>
      <c r="AD92" s="54"/>
      <c r="AE92" s="54"/>
      <c r="AF92" s="54"/>
      <c r="AG92" s="54"/>
      <c r="AH92" s="54"/>
      <c r="AI92" s="54"/>
      <c r="AJ92" s="54"/>
      <c r="AK92" s="54"/>
      <c r="AL92" s="54"/>
    </row>
    <row r="93" spans="1:38" s="31" customFormat="1" ht="18" customHeight="1" x14ac:dyDescent="0.2">
      <c r="A93" s="54"/>
      <c r="B93" s="32" t="s">
        <v>186</v>
      </c>
      <c r="C93" s="27">
        <v>2</v>
      </c>
      <c r="D93" s="27" t="s">
        <v>132</v>
      </c>
      <c r="E93" s="27">
        <v>1</v>
      </c>
      <c r="F93" s="67">
        <v>1</v>
      </c>
      <c r="G93" s="67">
        <v>3</v>
      </c>
      <c r="H93" s="67">
        <v>1</v>
      </c>
      <c r="I93" s="67">
        <v>2</v>
      </c>
      <c r="J93" s="67">
        <v>3</v>
      </c>
      <c r="K93" s="80">
        <f>L93/$L$159</f>
        <v>2.9989357644279885E-4</v>
      </c>
      <c r="L93" s="78">
        <v>647969.18080000009</v>
      </c>
      <c r="M93" s="118">
        <f t="shared" si="19"/>
        <v>0</v>
      </c>
      <c r="N93" s="118">
        <f t="shared" si="20"/>
        <v>0</v>
      </c>
      <c r="O93" s="54"/>
      <c r="P93" s="54"/>
      <c r="Q93" s="54"/>
      <c r="R93" s="54"/>
      <c r="S93" s="54"/>
      <c r="T93" s="54"/>
      <c r="U93" s="54"/>
      <c r="V93" s="54"/>
      <c r="W93" s="54"/>
      <c r="X93" s="54"/>
      <c r="Y93" s="54"/>
      <c r="Z93" s="54"/>
      <c r="AA93" s="54"/>
      <c r="AB93" s="54"/>
      <c r="AC93" s="54"/>
      <c r="AD93" s="54"/>
      <c r="AE93" s="54"/>
      <c r="AF93" s="54"/>
      <c r="AG93" s="54"/>
      <c r="AH93" s="54"/>
      <c r="AI93" s="54"/>
      <c r="AJ93" s="54"/>
      <c r="AK93" s="54"/>
      <c r="AL93" s="54"/>
    </row>
    <row r="94" spans="1:38" s="31" customFormat="1" ht="18" customHeight="1" x14ac:dyDescent="0.2">
      <c r="A94" s="54"/>
      <c r="B94" s="32" t="s">
        <v>182</v>
      </c>
      <c r="C94" s="27">
        <v>2</v>
      </c>
      <c r="D94" s="27" t="s">
        <v>132</v>
      </c>
      <c r="E94" s="27">
        <v>1</v>
      </c>
      <c r="F94" s="67">
        <v>1</v>
      </c>
      <c r="G94" s="67">
        <v>3</v>
      </c>
      <c r="H94" s="67">
        <v>1</v>
      </c>
      <c r="I94" s="67">
        <v>2</v>
      </c>
      <c r="J94" s="67">
        <v>3</v>
      </c>
      <c r="K94" s="80">
        <f>L94/$L$159</f>
        <v>7.4133202833229653E-5</v>
      </c>
      <c r="L94" s="78">
        <v>160176.92436</v>
      </c>
      <c r="M94" s="118">
        <f t="shared" si="19"/>
        <v>0</v>
      </c>
      <c r="N94" s="118">
        <f t="shared" si="20"/>
        <v>0</v>
      </c>
      <c r="O94" s="54"/>
      <c r="P94" s="54"/>
      <c r="Q94" s="54"/>
      <c r="R94" s="54"/>
      <c r="S94" s="54"/>
      <c r="T94" s="54"/>
      <c r="U94" s="54"/>
      <c r="V94" s="54"/>
      <c r="W94" s="54"/>
      <c r="X94" s="54"/>
      <c r="Y94" s="54"/>
      <c r="Z94" s="54"/>
      <c r="AA94" s="54"/>
      <c r="AB94" s="54"/>
      <c r="AC94" s="54"/>
      <c r="AD94" s="54"/>
      <c r="AE94" s="54"/>
      <c r="AF94" s="54"/>
      <c r="AG94" s="54"/>
      <c r="AH94" s="54"/>
      <c r="AI94" s="54"/>
      <c r="AJ94" s="54"/>
      <c r="AK94" s="54"/>
      <c r="AL94" s="54"/>
    </row>
    <row r="95" spans="1:38" s="31" customFormat="1" ht="18" customHeight="1" x14ac:dyDescent="0.2">
      <c r="A95" s="54"/>
      <c r="B95" s="32" t="s">
        <v>191</v>
      </c>
      <c r="C95" s="27">
        <v>1</v>
      </c>
      <c r="D95" s="27" t="s">
        <v>132</v>
      </c>
      <c r="E95" s="27">
        <v>1</v>
      </c>
      <c r="F95" s="67">
        <v>1</v>
      </c>
      <c r="G95" s="67">
        <v>1</v>
      </c>
      <c r="H95" s="67">
        <v>1</v>
      </c>
      <c r="I95" s="67">
        <v>1</v>
      </c>
      <c r="J95" s="67">
        <v>1</v>
      </c>
      <c r="K95" s="80">
        <f>L95/$L$159</f>
        <v>0</v>
      </c>
      <c r="L95" s="78">
        <v>0</v>
      </c>
      <c r="M95" s="118">
        <f t="shared" si="19"/>
        <v>0</v>
      </c>
      <c r="N95" s="118">
        <f t="shared" si="20"/>
        <v>0</v>
      </c>
      <c r="O95" s="54"/>
      <c r="P95" s="54"/>
      <c r="Q95" s="54"/>
      <c r="R95" s="54"/>
      <c r="S95" s="54"/>
      <c r="T95" s="54"/>
      <c r="U95" s="54"/>
      <c r="V95" s="54"/>
      <c r="W95" s="54"/>
      <c r="X95" s="54"/>
      <c r="Y95" s="54"/>
      <c r="Z95" s="54"/>
      <c r="AA95" s="54"/>
      <c r="AB95" s="54"/>
      <c r="AC95" s="54"/>
      <c r="AD95" s="54"/>
      <c r="AE95" s="54"/>
      <c r="AF95" s="54"/>
      <c r="AG95" s="54"/>
      <c r="AH95" s="54"/>
      <c r="AI95" s="54"/>
      <c r="AJ95" s="54"/>
      <c r="AK95" s="54"/>
      <c r="AL95" s="54"/>
    </row>
    <row r="96" spans="1:38" s="31" customFormat="1" ht="18" customHeight="1" x14ac:dyDescent="0.2">
      <c r="A96" s="54"/>
      <c r="B96" s="32" t="s">
        <v>192</v>
      </c>
      <c r="C96" s="27">
        <v>1</v>
      </c>
      <c r="D96" s="27" t="s">
        <v>132</v>
      </c>
      <c r="E96" s="27">
        <v>1</v>
      </c>
      <c r="F96" s="67">
        <v>1</v>
      </c>
      <c r="G96" s="67">
        <v>2</v>
      </c>
      <c r="H96" s="67">
        <v>1</v>
      </c>
      <c r="I96" s="67">
        <v>2</v>
      </c>
      <c r="J96" s="67">
        <v>3</v>
      </c>
      <c r="K96" s="80">
        <f>L96/$L$159</f>
        <v>0</v>
      </c>
      <c r="L96" s="78">
        <v>0</v>
      </c>
      <c r="M96" s="118">
        <f t="shared" si="19"/>
        <v>0</v>
      </c>
      <c r="N96" s="118">
        <f t="shared" si="20"/>
        <v>0</v>
      </c>
      <c r="O96" s="54"/>
      <c r="P96" s="54"/>
      <c r="Q96" s="54"/>
      <c r="R96" s="54"/>
      <c r="S96" s="54"/>
      <c r="T96" s="54"/>
      <c r="U96" s="54"/>
      <c r="V96" s="54"/>
      <c r="W96" s="54"/>
      <c r="X96" s="54"/>
      <c r="Y96" s="54"/>
      <c r="Z96" s="54"/>
      <c r="AA96" s="54"/>
      <c r="AB96" s="54"/>
      <c r="AC96" s="54"/>
      <c r="AD96" s="54"/>
      <c r="AE96" s="54"/>
      <c r="AF96" s="54"/>
      <c r="AG96" s="54"/>
      <c r="AH96" s="54"/>
      <c r="AI96" s="54"/>
      <c r="AJ96" s="54"/>
      <c r="AK96" s="54"/>
      <c r="AL96" s="54"/>
    </row>
    <row r="97" spans="1:38" s="31" customFormat="1" ht="18" customHeight="1" x14ac:dyDescent="0.2">
      <c r="A97" s="54"/>
      <c r="B97" s="32" t="s">
        <v>193</v>
      </c>
      <c r="C97" s="27">
        <v>1</v>
      </c>
      <c r="D97" s="27" t="s">
        <v>132</v>
      </c>
      <c r="E97" s="27">
        <v>1</v>
      </c>
      <c r="F97" s="67">
        <v>1</v>
      </c>
      <c r="G97" s="67">
        <v>2</v>
      </c>
      <c r="H97" s="67">
        <v>1</v>
      </c>
      <c r="I97" s="67">
        <v>2</v>
      </c>
      <c r="J97" s="67">
        <v>3</v>
      </c>
      <c r="K97" s="80">
        <f>L97/$L$159</f>
        <v>0</v>
      </c>
      <c r="L97" s="78">
        <v>0</v>
      </c>
      <c r="M97" s="118">
        <f t="shared" si="19"/>
        <v>0</v>
      </c>
      <c r="N97" s="118">
        <f t="shared" si="20"/>
        <v>0</v>
      </c>
      <c r="O97" s="54"/>
      <c r="P97" s="54"/>
      <c r="Q97" s="54"/>
      <c r="R97" s="54"/>
      <c r="S97" s="54"/>
      <c r="T97" s="54"/>
      <c r="U97" s="54"/>
      <c r="V97" s="54"/>
      <c r="W97" s="54"/>
      <c r="X97" s="54"/>
      <c r="Y97" s="54"/>
      <c r="Z97" s="54"/>
      <c r="AA97" s="54"/>
      <c r="AB97" s="54"/>
      <c r="AC97" s="54"/>
      <c r="AD97" s="54"/>
      <c r="AE97" s="54"/>
      <c r="AF97" s="54"/>
      <c r="AG97" s="54"/>
      <c r="AH97" s="54"/>
      <c r="AI97" s="54"/>
      <c r="AJ97" s="54"/>
      <c r="AK97" s="54"/>
      <c r="AL97" s="54"/>
    </row>
    <row r="98" spans="1:38" s="31" customFormat="1" ht="18" customHeight="1" x14ac:dyDescent="0.2">
      <c r="A98" s="54"/>
      <c r="B98" s="32" t="s">
        <v>194</v>
      </c>
      <c r="C98" s="27">
        <v>1</v>
      </c>
      <c r="D98" s="27" t="s">
        <v>132</v>
      </c>
      <c r="E98" s="27">
        <v>1</v>
      </c>
      <c r="F98" s="67">
        <v>1</v>
      </c>
      <c r="G98" s="67">
        <v>2</v>
      </c>
      <c r="H98" s="67">
        <v>1</v>
      </c>
      <c r="I98" s="67">
        <v>2</v>
      </c>
      <c r="J98" s="67">
        <v>3</v>
      </c>
      <c r="K98" s="80">
        <f>L98/$L$159</f>
        <v>0</v>
      </c>
      <c r="L98" s="78">
        <v>0</v>
      </c>
      <c r="M98" s="118">
        <f t="shared" si="19"/>
        <v>0</v>
      </c>
      <c r="N98" s="118">
        <f t="shared" si="20"/>
        <v>0</v>
      </c>
      <c r="O98" s="54"/>
      <c r="P98" s="54"/>
      <c r="Q98" s="54"/>
      <c r="R98" s="54"/>
      <c r="S98" s="54"/>
      <c r="T98" s="54"/>
      <c r="U98" s="54"/>
      <c r="V98" s="54"/>
      <c r="W98" s="54"/>
      <c r="X98" s="54"/>
      <c r="Y98" s="54"/>
      <c r="Z98" s="54"/>
      <c r="AA98" s="54"/>
      <c r="AB98" s="54"/>
      <c r="AC98" s="54"/>
      <c r="AD98" s="54"/>
      <c r="AE98" s="54"/>
      <c r="AF98" s="54"/>
      <c r="AG98" s="54"/>
      <c r="AH98" s="54"/>
      <c r="AI98" s="54"/>
      <c r="AJ98" s="54"/>
      <c r="AK98" s="54"/>
      <c r="AL98" s="54"/>
    </row>
    <row r="99" spans="1:38" s="31" customFormat="1" ht="18" customHeight="1" x14ac:dyDescent="0.2">
      <c r="A99" s="54"/>
      <c r="B99" s="32" t="s">
        <v>195</v>
      </c>
      <c r="C99" s="27">
        <v>1</v>
      </c>
      <c r="D99" s="27" t="s">
        <v>132</v>
      </c>
      <c r="E99" s="27">
        <v>1</v>
      </c>
      <c r="F99" s="67">
        <v>1</v>
      </c>
      <c r="G99" s="67">
        <v>1</v>
      </c>
      <c r="H99" s="67">
        <v>1</v>
      </c>
      <c r="I99" s="67">
        <v>1</v>
      </c>
      <c r="J99" s="67">
        <v>1</v>
      </c>
      <c r="K99" s="80">
        <f>L99/$L$159</f>
        <v>0</v>
      </c>
      <c r="L99" s="78">
        <v>0</v>
      </c>
      <c r="M99" s="118">
        <f t="shared" si="19"/>
        <v>0</v>
      </c>
      <c r="N99" s="118">
        <f t="shared" si="20"/>
        <v>0</v>
      </c>
      <c r="O99" s="54"/>
      <c r="P99" s="54"/>
      <c r="Q99" s="54"/>
      <c r="R99" s="54"/>
      <c r="S99" s="54"/>
      <c r="T99" s="54"/>
      <c r="U99" s="54"/>
      <c r="V99" s="54"/>
      <c r="W99" s="54"/>
      <c r="X99" s="54"/>
      <c r="Y99" s="54"/>
      <c r="Z99" s="54"/>
      <c r="AA99" s="54"/>
      <c r="AB99" s="54"/>
      <c r="AC99" s="54"/>
      <c r="AD99" s="54"/>
      <c r="AE99" s="54"/>
      <c r="AF99" s="54"/>
      <c r="AG99" s="54"/>
      <c r="AH99" s="54"/>
      <c r="AI99" s="54"/>
      <c r="AJ99" s="54"/>
      <c r="AK99" s="54"/>
      <c r="AL99" s="54"/>
    </row>
    <row r="100" spans="1:38" s="31" customFormat="1" ht="18" customHeight="1" x14ac:dyDescent="0.2">
      <c r="A100" s="54"/>
      <c r="B100" s="32" t="s">
        <v>196</v>
      </c>
      <c r="C100" s="27">
        <v>1</v>
      </c>
      <c r="D100" s="27" t="s">
        <v>132</v>
      </c>
      <c r="E100" s="27">
        <v>1</v>
      </c>
      <c r="F100" s="67">
        <v>1</v>
      </c>
      <c r="G100" s="67">
        <v>2</v>
      </c>
      <c r="H100" s="67">
        <v>1</v>
      </c>
      <c r="I100" s="67">
        <v>2</v>
      </c>
      <c r="J100" s="67">
        <v>3</v>
      </c>
      <c r="K100" s="80">
        <f>L100/$L$159</f>
        <v>0</v>
      </c>
      <c r="L100" s="78">
        <v>0</v>
      </c>
      <c r="M100" s="118">
        <f t="shared" si="19"/>
        <v>0</v>
      </c>
      <c r="N100" s="118">
        <f t="shared" si="20"/>
        <v>0</v>
      </c>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row>
    <row r="101" spans="1:38" s="31" customFormat="1" ht="18" customHeight="1" x14ac:dyDescent="0.2">
      <c r="A101" s="54"/>
      <c r="B101" s="32" t="s">
        <v>197</v>
      </c>
      <c r="C101" s="27">
        <v>1</v>
      </c>
      <c r="D101" s="27" t="s">
        <v>132</v>
      </c>
      <c r="E101" s="27">
        <v>1</v>
      </c>
      <c r="F101" s="67">
        <v>1</v>
      </c>
      <c r="G101" s="67">
        <v>1</v>
      </c>
      <c r="H101" s="67">
        <v>1</v>
      </c>
      <c r="I101" s="67">
        <v>1</v>
      </c>
      <c r="J101" s="67">
        <v>1</v>
      </c>
      <c r="K101" s="80">
        <f>L101/$L$159</f>
        <v>0</v>
      </c>
      <c r="L101" s="78">
        <v>0</v>
      </c>
      <c r="M101" s="118">
        <f t="shared" si="19"/>
        <v>0</v>
      </c>
      <c r="N101" s="118">
        <f t="shared" si="20"/>
        <v>0</v>
      </c>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row>
    <row r="102" spans="1:38" s="31" customFormat="1" ht="18" customHeight="1" x14ac:dyDescent="0.2">
      <c r="A102" s="54"/>
      <c r="B102" s="32" t="s">
        <v>198</v>
      </c>
      <c r="C102" s="27">
        <v>1</v>
      </c>
      <c r="D102" s="27" t="s">
        <v>132</v>
      </c>
      <c r="E102" s="27">
        <v>1</v>
      </c>
      <c r="F102" s="67">
        <v>1</v>
      </c>
      <c r="G102" s="67">
        <v>1</v>
      </c>
      <c r="H102" s="67">
        <v>1</v>
      </c>
      <c r="I102" s="67">
        <v>1</v>
      </c>
      <c r="J102" s="67">
        <v>1</v>
      </c>
      <c r="K102" s="80">
        <f>L102/$L$159</f>
        <v>0</v>
      </c>
      <c r="L102" s="78">
        <v>0</v>
      </c>
      <c r="M102" s="118">
        <f t="shared" si="19"/>
        <v>0</v>
      </c>
      <c r="N102" s="118">
        <f t="shared" si="20"/>
        <v>0</v>
      </c>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row>
    <row r="103" spans="1:38" s="31" customFormat="1" ht="18" customHeight="1" x14ac:dyDescent="0.2">
      <c r="A103" s="54"/>
      <c r="B103" s="32" t="s">
        <v>199</v>
      </c>
      <c r="C103" s="27">
        <v>1</v>
      </c>
      <c r="D103" s="27" t="s">
        <v>132</v>
      </c>
      <c r="E103" s="27">
        <v>1</v>
      </c>
      <c r="F103" s="67">
        <v>1</v>
      </c>
      <c r="G103" s="67">
        <v>1</v>
      </c>
      <c r="H103" s="67">
        <v>1</v>
      </c>
      <c r="I103" s="67">
        <v>1</v>
      </c>
      <c r="J103" s="67">
        <v>1</v>
      </c>
      <c r="K103" s="80">
        <f>L103/$L$159</f>
        <v>0</v>
      </c>
      <c r="L103" s="78">
        <v>0</v>
      </c>
      <c r="M103" s="118">
        <f t="shared" si="19"/>
        <v>0</v>
      </c>
      <c r="N103" s="118">
        <f t="shared" si="20"/>
        <v>0</v>
      </c>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row>
    <row r="104" spans="1:38" s="31" customFormat="1" ht="18" customHeight="1" x14ac:dyDescent="0.2">
      <c r="A104" s="54"/>
      <c r="B104" s="32" t="s">
        <v>200</v>
      </c>
      <c r="C104" s="27">
        <v>1</v>
      </c>
      <c r="D104" s="27" t="s">
        <v>132</v>
      </c>
      <c r="E104" s="27">
        <v>1</v>
      </c>
      <c r="F104" s="67">
        <v>1</v>
      </c>
      <c r="G104" s="67">
        <v>2</v>
      </c>
      <c r="H104" s="67">
        <v>1</v>
      </c>
      <c r="I104" s="67">
        <v>2</v>
      </c>
      <c r="J104" s="67">
        <v>1</v>
      </c>
      <c r="K104" s="80">
        <f>L104/$L$159</f>
        <v>0</v>
      </c>
      <c r="L104" s="78">
        <v>0</v>
      </c>
      <c r="M104" s="118">
        <f t="shared" si="19"/>
        <v>0</v>
      </c>
      <c r="N104" s="118">
        <f t="shared" si="20"/>
        <v>0</v>
      </c>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row>
    <row r="105" spans="1:38" s="31" customFormat="1" ht="18" customHeight="1" x14ac:dyDescent="0.2">
      <c r="A105" s="54"/>
      <c r="B105" s="32" t="s">
        <v>201</v>
      </c>
      <c r="C105" s="27">
        <v>1</v>
      </c>
      <c r="D105" s="27" t="s">
        <v>132</v>
      </c>
      <c r="E105" s="27">
        <v>1</v>
      </c>
      <c r="F105" s="67">
        <v>1</v>
      </c>
      <c r="G105" s="67">
        <v>2</v>
      </c>
      <c r="H105" s="67">
        <v>1</v>
      </c>
      <c r="I105" s="67">
        <v>2</v>
      </c>
      <c r="J105" s="67">
        <v>1</v>
      </c>
      <c r="K105" s="80">
        <f>L105/$L$159</f>
        <v>0</v>
      </c>
      <c r="L105" s="78">
        <v>0</v>
      </c>
      <c r="M105" s="118">
        <f t="shared" si="19"/>
        <v>0</v>
      </c>
      <c r="N105" s="118">
        <f t="shared" si="20"/>
        <v>0</v>
      </c>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row>
    <row r="106" spans="1:38" s="31" customFormat="1" ht="18" customHeight="1" x14ac:dyDescent="0.2">
      <c r="A106" s="54"/>
      <c r="B106" s="32" t="s">
        <v>202</v>
      </c>
      <c r="C106" s="27">
        <v>1</v>
      </c>
      <c r="D106" s="27" t="s">
        <v>132</v>
      </c>
      <c r="E106" s="27">
        <v>1</v>
      </c>
      <c r="F106" s="67">
        <v>1</v>
      </c>
      <c r="G106" s="67">
        <v>2</v>
      </c>
      <c r="H106" s="67">
        <v>1</v>
      </c>
      <c r="I106" s="67">
        <v>2</v>
      </c>
      <c r="J106" s="67">
        <v>1</v>
      </c>
      <c r="K106" s="80">
        <f>L106/$L$159</f>
        <v>0</v>
      </c>
      <c r="L106" s="78">
        <v>0</v>
      </c>
      <c r="M106" s="118">
        <f t="shared" si="19"/>
        <v>0</v>
      </c>
      <c r="N106" s="118">
        <f t="shared" si="20"/>
        <v>0</v>
      </c>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row>
    <row r="107" spans="1:38" s="31" customFormat="1" ht="18" customHeight="1" x14ac:dyDescent="0.2">
      <c r="A107" s="54"/>
      <c r="B107" s="32" t="s">
        <v>203</v>
      </c>
      <c r="C107" s="27">
        <v>1</v>
      </c>
      <c r="D107" s="27" t="s">
        <v>132</v>
      </c>
      <c r="E107" s="27">
        <v>1</v>
      </c>
      <c r="F107" s="67">
        <v>1</v>
      </c>
      <c r="G107" s="67">
        <v>1</v>
      </c>
      <c r="H107" s="67">
        <v>1</v>
      </c>
      <c r="I107" s="67">
        <v>1</v>
      </c>
      <c r="J107" s="67">
        <v>1</v>
      </c>
      <c r="K107" s="80">
        <f>L107/$L$159</f>
        <v>0</v>
      </c>
      <c r="L107" s="78">
        <v>0</v>
      </c>
      <c r="M107" s="118">
        <f t="shared" si="19"/>
        <v>0</v>
      </c>
      <c r="N107" s="118">
        <f t="shared" si="20"/>
        <v>0</v>
      </c>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row>
    <row r="108" spans="1:38" s="31" customFormat="1" ht="18" customHeight="1" x14ac:dyDescent="0.2">
      <c r="A108" s="54"/>
      <c r="B108" s="32" t="s">
        <v>204</v>
      </c>
      <c r="C108" s="27">
        <v>1</v>
      </c>
      <c r="D108" s="27" t="s">
        <v>132</v>
      </c>
      <c r="E108" s="27">
        <v>1</v>
      </c>
      <c r="F108" s="67">
        <v>1</v>
      </c>
      <c r="G108" s="67">
        <v>1</v>
      </c>
      <c r="H108" s="67">
        <v>1</v>
      </c>
      <c r="I108" s="67">
        <v>1</v>
      </c>
      <c r="J108" s="67">
        <v>1</v>
      </c>
      <c r="K108" s="80">
        <f>L108/$L$159</f>
        <v>0</v>
      </c>
      <c r="L108" s="78">
        <v>0</v>
      </c>
      <c r="M108" s="118">
        <f t="shared" si="19"/>
        <v>0</v>
      </c>
      <c r="N108" s="118">
        <f t="shared" si="20"/>
        <v>0</v>
      </c>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row>
    <row r="109" spans="1:38" s="31" customFormat="1" ht="18" customHeight="1" x14ac:dyDescent="0.2">
      <c r="A109" s="54"/>
      <c r="B109" s="5" t="s">
        <v>205</v>
      </c>
      <c r="C109" s="64"/>
      <c r="D109" s="64"/>
      <c r="E109" s="64"/>
      <c r="F109" s="64"/>
      <c r="G109" s="64"/>
      <c r="H109" s="64"/>
      <c r="I109" s="64"/>
      <c r="J109" s="64"/>
      <c r="K109" s="125"/>
      <c r="L109" s="71"/>
      <c r="M109" s="116"/>
      <c r="N109" s="116"/>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row>
    <row r="110" spans="1:38" s="31" customFormat="1" ht="18" customHeight="1" x14ac:dyDescent="0.2">
      <c r="A110" s="54"/>
      <c r="B110" s="32" t="s">
        <v>206</v>
      </c>
      <c r="C110" s="27">
        <v>3</v>
      </c>
      <c r="D110" s="27" t="s">
        <v>132</v>
      </c>
      <c r="E110" s="27">
        <v>1</v>
      </c>
      <c r="F110" s="67">
        <v>1</v>
      </c>
      <c r="G110" s="67">
        <v>2</v>
      </c>
      <c r="H110" s="67">
        <v>2</v>
      </c>
      <c r="I110" s="67">
        <v>2</v>
      </c>
      <c r="J110" s="67">
        <v>2</v>
      </c>
      <c r="K110" s="80">
        <f>L110/$L$159</f>
        <v>1.0175049438554835E-2</v>
      </c>
      <c r="L110" s="75">
        <v>21984860.521203719</v>
      </c>
      <c r="M110" s="118">
        <f>IF(J110=1,$L110/$L$80,0)</f>
        <v>0</v>
      </c>
      <c r="N110" s="118">
        <f>IF(J110&lt;3,$L110/$L$80,0)</f>
        <v>0.21992692242347836</v>
      </c>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row>
    <row r="111" spans="1:38" s="31" customFormat="1" ht="18" customHeight="1" x14ac:dyDescent="0.2">
      <c r="A111" s="54"/>
      <c r="B111" s="76" t="s">
        <v>207</v>
      </c>
      <c r="C111" s="64"/>
      <c r="D111" s="64"/>
      <c r="E111" s="64"/>
      <c r="F111" s="64"/>
      <c r="G111" s="64"/>
      <c r="H111" s="64"/>
      <c r="I111" s="64"/>
      <c r="J111" s="64"/>
      <c r="K111" s="125"/>
      <c r="L111" s="71"/>
      <c r="M111" s="116"/>
      <c r="N111" s="116"/>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row>
    <row r="112" spans="1:38" s="31" customFormat="1" ht="18" customHeight="1" x14ac:dyDescent="0.2">
      <c r="A112" s="54"/>
      <c r="B112" s="29" t="s">
        <v>208</v>
      </c>
      <c r="C112" s="27" t="s">
        <v>177</v>
      </c>
      <c r="D112" s="27" t="s">
        <v>132</v>
      </c>
      <c r="E112" s="72" t="s">
        <v>178</v>
      </c>
      <c r="F112" s="67">
        <v>2</v>
      </c>
      <c r="G112" s="67">
        <v>1</v>
      </c>
      <c r="H112" s="67">
        <v>1</v>
      </c>
      <c r="I112" s="67">
        <v>2</v>
      </c>
      <c r="J112" s="67">
        <v>2</v>
      </c>
      <c r="K112" s="80">
        <f>L112/$L$159</f>
        <v>2.4778857348244239E-3</v>
      </c>
      <c r="L112" s="78">
        <v>5353877.8948019128</v>
      </c>
      <c r="M112" s="118">
        <f>IF(J112=1,$L112/$L$80,0)</f>
        <v>0</v>
      </c>
      <c r="N112" s="118">
        <f>IF(J112&lt;3,$L112/$L$80,0)</f>
        <v>5.3557851199431093E-2</v>
      </c>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row>
    <row r="113" spans="1:38" s="31" customFormat="1" ht="18" customHeight="1" x14ac:dyDescent="0.2">
      <c r="A113" s="54"/>
      <c r="B113" s="29" t="s">
        <v>209</v>
      </c>
      <c r="C113" s="27" t="s">
        <v>177</v>
      </c>
      <c r="D113" s="27" t="s">
        <v>132</v>
      </c>
      <c r="E113" s="72" t="s">
        <v>178</v>
      </c>
      <c r="F113" s="67">
        <v>2</v>
      </c>
      <c r="G113" s="67">
        <v>1</v>
      </c>
      <c r="H113" s="67">
        <v>1</v>
      </c>
      <c r="I113" s="67">
        <v>2</v>
      </c>
      <c r="J113" s="67">
        <v>2</v>
      </c>
      <c r="K113" s="80">
        <f>L113/$L$159</f>
        <v>2.0009561549041063E-4</v>
      </c>
      <c r="L113" s="78">
        <v>432339.34380626358</v>
      </c>
      <c r="M113" s="118">
        <f>IF(J113=1,$L113/$L$80,0)</f>
        <v>0</v>
      </c>
      <c r="N113" s="118">
        <f>IF(J113&lt;3,$L113/$L$80,0)</f>
        <v>4.3249335711815409E-3</v>
      </c>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row>
    <row r="114" spans="1:38" s="31" customFormat="1" ht="18" customHeight="1" x14ac:dyDescent="0.2">
      <c r="A114" s="54"/>
      <c r="B114" s="29" t="s">
        <v>210</v>
      </c>
      <c r="C114" s="27" t="s">
        <v>177</v>
      </c>
      <c r="D114" s="27" t="s">
        <v>132</v>
      </c>
      <c r="E114" s="72" t="s">
        <v>178</v>
      </c>
      <c r="F114" s="67">
        <v>2</v>
      </c>
      <c r="G114" s="67">
        <v>1</v>
      </c>
      <c r="H114" s="67">
        <v>1</v>
      </c>
      <c r="I114" s="67">
        <v>2</v>
      </c>
      <c r="J114" s="67">
        <v>2</v>
      </c>
      <c r="K114" s="80">
        <f>L114/$L$159</f>
        <v>3.1539618979108656E-4</v>
      </c>
      <c r="L114" s="78">
        <v>681465.11556026048</v>
      </c>
      <c r="M114" s="118">
        <f>IF(J114=1,$L114/$L$80,0)</f>
        <v>0</v>
      </c>
      <c r="N114" s="118">
        <f>IF(J114&lt;3,$L114/$L$80,0)</f>
        <v>6.8170787556091472E-3</v>
      </c>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row>
    <row r="115" spans="1:38" s="31" customFormat="1" ht="18" customHeight="1" x14ac:dyDescent="0.2">
      <c r="A115" s="54"/>
      <c r="B115" s="76" t="s">
        <v>211</v>
      </c>
      <c r="C115" s="64"/>
      <c r="D115" s="64"/>
      <c r="E115" s="64"/>
      <c r="F115" s="64"/>
      <c r="G115" s="64"/>
      <c r="H115" s="64"/>
      <c r="I115" s="64"/>
      <c r="J115" s="64"/>
      <c r="K115" s="125"/>
      <c r="L115" s="71"/>
      <c r="M115" s="116"/>
      <c r="N115" s="116"/>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row>
    <row r="116" spans="1:38" s="31" customFormat="1" ht="18" customHeight="1" x14ac:dyDescent="0.2">
      <c r="A116" s="54"/>
      <c r="B116" s="29" t="s">
        <v>212</v>
      </c>
      <c r="C116" s="27" t="s">
        <v>177</v>
      </c>
      <c r="D116" s="289" t="s">
        <v>132</v>
      </c>
      <c r="E116" s="72" t="s">
        <v>178</v>
      </c>
      <c r="F116" s="67">
        <v>2</v>
      </c>
      <c r="G116" s="67">
        <v>1</v>
      </c>
      <c r="H116" s="67">
        <v>1</v>
      </c>
      <c r="I116" s="67">
        <v>2</v>
      </c>
      <c r="J116" s="67">
        <v>2</v>
      </c>
      <c r="K116" s="80">
        <f>L116/$L$159</f>
        <v>5.0033850838385864E-5</v>
      </c>
      <c r="L116" s="78">
        <v>108106.32800000001</v>
      </c>
      <c r="M116" s="118">
        <f>IF(J116=1,$L116/$L$80,0)</f>
        <v>0</v>
      </c>
      <c r="N116" s="118">
        <f>IF(J116&lt;3,$L116/$L$80,0)</f>
        <v>1.081448389841381E-3</v>
      </c>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row>
    <row r="117" spans="1:38" s="31" customFormat="1" ht="18" customHeight="1" x14ac:dyDescent="0.2">
      <c r="A117" s="54"/>
      <c r="B117" s="29" t="s">
        <v>213</v>
      </c>
      <c r="C117" s="27" t="s">
        <v>177</v>
      </c>
      <c r="D117" s="289" t="s">
        <v>132</v>
      </c>
      <c r="E117" s="72" t="s">
        <v>178</v>
      </c>
      <c r="F117" s="67">
        <v>2</v>
      </c>
      <c r="G117" s="67">
        <v>1</v>
      </c>
      <c r="H117" s="67">
        <v>1</v>
      </c>
      <c r="I117" s="67">
        <v>2</v>
      </c>
      <c r="J117" s="67">
        <v>2</v>
      </c>
      <c r="K117" s="80">
        <f>L117/$L$159</f>
        <v>1.0848248568140932E-5</v>
      </c>
      <c r="L117" s="78">
        <v>23439.417479999996</v>
      </c>
      <c r="M117" s="118">
        <f>IF(J117=1,$L117/$L$80,0)</f>
        <v>0</v>
      </c>
      <c r="N117" s="118">
        <f>IF(J117&lt;3,$L117/$L$80,0)</f>
        <v>2.344776736156085E-4</v>
      </c>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row>
    <row r="118" spans="1:38" s="31" customFormat="1" ht="18" customHeight="1" x14ac:dyDescent="0.2">
      <c r="A118" s="54"/>
      <c r="B118" s="174" t="s">
        <v>214</v>
      </c>
      <c r="C118" s="27" t="s">
        <v>177</v>
      </c>
      <c r="D118" s="27" t="s">
        <v>132</v>
      </c>
      <c r="E118" s="72" t="s">
        <v>178</v>
      </c>
      <c r="F118" s="67">
        <v>1</v>
      </c>
      <c r="G118" s="67">
        <v>2</v>
      </c>
      <c r="H118" s="67">
        <v>1</v>
      </c>
      <c r="I118" s="67">
        <v>1</v>
      </c>
      <c r="J118" s="67">
        <v>1</v>
      </c>
      <c r="K118" s="80">
        <f>L118/$L$159</f>
        <v>2.3735676569458142E-4</v>
      </c>
      <c r="L118" s="78">
        <v>512848.16049999994</v>
      </c>
      <c r="M118" s="118">
        <f>IF(J118=1,$L118/$L$80,0)</f>
        <v>5.1303085366643762E-3</v>
      </c>
      <c r="N118" s="118">
        <f>IF(J118&lt;3,$L118/$L$80,0)</f>
        <v>5.1303085366643762E-3</v>
      </c>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row>
    <row r="119" spans="1:38" s="31" customFormat="1" ht="18" customHeight="1" x14ac:dyDescent="0.2">
      <c r="A119" s="54"/>
      <c r="B119" s="5" t="s">
        <v>215</v>
      </c>
      <c r="C119" s="64"/>
      <c r="D119" s="64"/>
      <c r="E119" s="64"/>
      <c r="F119" s="64"/>
      <c r="G119" s="64"/>
      <c r="H119" s="64"/>
      <c r="I119" s="64"/>
      <c r="J119" s="64"/>
      <c r="K119" s="125"/>
      <c r="L119" s="71"/>
      <c r="M119" s="116"/>
      <c r="N119" s="116"/>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row>
    <row r="120" spans="1:38" s="31" customFormat="1" ht="18" customHeight="1" x14ac:dyDescent="0.2">
      <c r="A120" s="54"/>
      <c r="B120" s="76" t="s">
        <v>216</v>
      </c>
      <c r="C120" s="64"/>
      <c r="D120" s="64"/>
      <c r="E120" s="64"/>
      <c r="F120" s="64"/>
      <c r="G120" s="64"/>
      <c r="H120" s="64"/>
      <c r="I120" s="64"/>
      <c r="J120" s="64"/>
      <c r="K120" s="125"/>
      <c r="L120" s="71"/>
      <c r="M120" s="116"/>
      <c r="N120" s="116"/>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row>
    <row r="121" spans="1:38" s="31" customFormat="1" ht="18" customHeight="1" x14ac:dyDescent="0.2">
      <c r="A121" s="54"/>
      <c r="B121" s="29" t="s">
        <v>217</v>
      </c>
      <c r="C121" s="27" t="s">
        <v>177</v>
      </c>
      <c r="D121" s="27" t="s">
        <v>132</v>
      </c>
      <c r="E121" s="72" t="s">
        <v>178</v>
      </c>
      <c r="F121" s="67">
        <v>1</v>
      </c>
      <c r="G121" s="67">
        <v>1</v>
      </c>
      <c r="H121" s="67">
        <v>1</v>
      </c>
      <c r="I121" s="67">
        <v>1</v>
      </c>
      <c r="J121" s="67">
        <v>1</v>
      </c>
      <c r="K121" s="80">
        <f>L121/$L$159</f>
        <v>1.7229439436071525E-2</v>
      </c>
      <c r="L121" s="78">
        <v>37227025.298302487</v>
      </c>
      <c r="M121" s="118">
        <f>IF(J121=1,$L121/$L$80,0)</f>
        <v>0.37240286773438075</v>
      </c>
      <c r="N121" s="118">
        <f>IF(J121&lt;3,$L121/$L$80,0)</f>
        <v>0.37240286773438075</v>
      </c>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row>
    <row r="122" spans="1:38" s="31" customFormat="1" ht="18" customHeight="1" x14ac:dyDescent="0.2">
      <c r="A122" s="54"/>
      <c r="B122" s="29" t="s">
        <v>212</v>
      </c>
      <c r="C122" s="27" t="s">
        <v>177</v>
      </c>
      <c r="D122" s="27" t="s">
        <v>132</v>
      </c>
      <c r="E122" s="72" t="s">
        <v>178</v>
      </c>
      <c r="F122" s="67">
        <v>1</v>
      </c>
      <c r="G122" s="67">
        <v>1</v>
      </c>
      <c r="H122" s="67">
        <v>1</v>
      </c>
      <c r="I122" s="67">
        <v>1</v>
      </c>
      <c r="J122" s="67">
        <v>1</v>
      </c>
      <c r="K122" s="80">
        <f>L122/$L$159</f>
        <v>4.0983303153854973E-4</v>
      </c>
      <c r="L122" s="78">
        <v>885511.37660485017</v>
      </c>
      <c r="M122" s="118">
        <f>IF(J122=1,$L122/$L$80,0)</f>
        <v>8.8582682450886688E-3</v>
      </c>
      <c r="N122" s="118">
        <f>IF(J122&lt;3,$L122/$L$80,0)</f>
        <v>8.8582682450886688E-3</v>
      </c>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row>
    <row r="123" spans="1:38" s="31" customFormat="1" ht="18" customHeight="1" x14ac:dyDescent="0.2">
      <c r="A123" s="54"/>
      <c r="B123" s="29" t="s">
        <v>213</v>
      </c>
      <c r="C123" s="27" t="s">
        <v>177</v>
      </c>
      <c r="D123" s="27" t="s">
        <v>132</v>
      </c>
      <c r="E123" s="72" t="s">
        <v>178</v>
      </c>
      <c r="F123" s="67">
        <v>1</v>
      </c>
      <c r="G123" s="67">
        <v>1</v>
      </c>
      <c r="H123" s="67">
        <v>1</v>
      </c>
      <c r="I123" s="67">
        <v>1</v>
      </c>
      <c r="J123" s="67">
        <v>1</v>
      </c>
      <c r="K123" s="80">
        <f>L123/$L$159</f>
        <v>3.4086192194282214E-4</v>
      </c>
      <c r="L123" s="78">
        <v>736488</v>
      </c>
      <c r="M123" s="118">
        <f>IF(J123=1,$L123/$L$80,0)</f>
        <v>7.3675036093862984E-3</v>
      </c>
      <c r="N123" s="118">
        <f>IF(J123&lt;3,$L123/$L$80,0)</f>
        <v>7.3675036093862984E-3</v>
      </c>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row>
    <row r="124" spans="1:38" s="31" customFormat="1" ht="18" customHeight="1" x14ac:dyDescent="0.2">
      <c r="A124" s="54"/>
      <c r="B124" s="76" t="s">
        <v>218</v>
      </c>
      <c r="C124" s="64"/>
      <c r="D124" s="64"/>
      <c r="E124" s="64"/>
      <c r="F124" s="64"/>
      <c r="G124" s="64"/>
      <c r="H124" s="64"/>
      <c r="I124" s="64"/>
      <c r="J124" s="64"/>
      <c r="K124" s="125"/>
      <c r="L124" s="71"/>
      <c r="M124" s="116"/>
      <c r="N124" s="116"/>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row>
    <row r="125" spans="1:38" s="31" customFormat="1" ht="18" customHeight="1" x14ac:dyDescent="0.2">
      <c r="A125" s="54"/>
      <c r="B125" s="29" t="s">
        <v>219</v>
      </c>
      <c r="C125" s="27">
        <v>2</v>
      </c>
      <c r="D125" s="27" t="s">
        <v>132</v>
      </c>
      <c r="E125" s="27">
        <v>1</v>
      </c>
      <c r="F125" s="67">
        <v>1</v>
      </c>
      <c r="G125" s="67">
        <v>2</v>
      </c>
      <c r="H125" s="67">
        <v>2</v>
      </c>
      <c r="I125" s="67">
        <v>3</v>
      </c>
      <c r="J125" s="67">
        <v>2</v>
      </c>
      <c r="K125" s="80">
        <f>L125/$L$159</f>
        <v>2.7622573306010926E-4</v>
      </c>
      <c r="L125" s="78">
        <v>596830.92945799697</v>
      </c>
      <c r="M125" s="118">
        <f>IF(J125=1,$L125/$L$80,0)</f>
        <v>0</v>
      </c>
      <c r="N125" s="118">
        <f>IF(J125&lt;3,$L125/$L$80,0)</f>
        <v>5.970435400135741E-3</v>
      </c>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row>
    <row r="126" spans="1:38" s="31" customFormat="1" ht="18" customHeight="1" x14ac:dyDescent="0.2">
      <c r="A126" s="54"/>
      <c r="B126" s="29" t="s">
        <v>235</v>
      </c>
      <c r="C126" s="27">
        <v>2</v>
      </c>
      <c r="D126" s="27" t="s">
        <v>132</v>
      </c>
      <c r="E126" s="27">
        <v>1</v>
      </c>
      <c r="F126" s="67">
        <v>1</v>
      </c>
      <c r="G126" s="67">
        <v>2</v>
      </c>
      <c r="H126" s="67">
        <v>2</v>
      </c>
      <c r="I126" s="67">
        <v>3</v>
      </c>
      <c r="J126" s="67">
        <v>2</v>
      </c>
      <c r="K126" s="80">
        <f>L126/$L$159</f>
        <v>3.8500874340293171E-4</v>
      </c>
      <c r="L126" s="78">
        <v>831874.43700121832</v>
      </c>
      <c r="M126" s="118">
        <f>IF(J126=1,$L126/$L$80,0)</f>
        <v>0</v>
      </c>
      <c r="N126" s="118">
        <f>IF(J126&lt;3,$L126/$L$80,0)</f>
        <v>8.3217077768581033E-3</v>
      </c>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row>
    <row r="127" spans="1:38" s="31" customFormat="1" ht="18" customHeight="1" x14ac:dyDescent="0.2">
      <c r="A127" s="54"/>
      <c r="B127" s="76" t="s">
        <v>220</v>
      </c>
      <c r="C127" s="64"/>
      <c r="D127" s="64"/>
      <c r="E127" s="64"/>
      <c r="F127" s="64"/>
      <c r="G127" s="64"/>
      <c r="H127" s="64"/>
      <c r="I127" s="64"/>
      <c r="J127" s="64"/>
      <c r="K127" s="125"/>
      <c r="L127" s="71"/>
      <c r="M127" s="116"/>
      <c r="N127" s="116"/>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row>
    <row r="128" spans="1:38" s="31" customFormat="1" ht="18" customHeight="1" x14ac:dyDescent="0.2">
      <c r="A128" s="54"/>
      <c r="B128" s="29" t="s">
        <v>213</v>
      </c>
      <c r="C128" s="27" t="s">
        <v>177</v>
      </c>
      <c r="D128" s="27" t="s">
        <v>132</v>
      </c>
      <c r="E128" s="72" t="s">
        <v>178</v>
      </c>
      <c r="F128" s="67">
        <v>1</v>
      </c>
      <c r="G128" s="67">
        <v>1</v>
      </c>
      <c r="H128" s="67">
        <v>1</v>
      </c>
      <c r="I128" s="67">
        <v>1</v>
      </c>
      <c r="J128" s="67">
        <v>1</v>
      </c>
      <c r="K128" s="80">
        <f>L128/$L$159</f>
        <v>5.9585687193250064E-5</v>
      </c>
      <c r="L128" s="78">
        <v>128744.63459999999</v>
      </c>
      <c r="M128" s="118">
        <f t="shared" ref="M128:M134" si="21">IF(J128=1,$L128/$L$80,0)</f>
        <v>1.2879049761905421E-3</v>
      </c>
      <c r="N128" s="118">
        <f t="shared" ref="N128:N134" si="22">IF(J128&lt;3,$L128/$L$80,0)</f>
        <v>1.2879049761905421E-3</v>
      </c>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row>
    <row r="129" spans="1:38" s="31" customFormat="1" ht="18" customHeight="1" x14ac:dyDescent="0.2">
      <c r="A129" s="54"/>
      <c r="B129" s="29" t="s">
        <v>221</v>
      </c>
      <c r="C129" s="27">
        <v>3</v>
      </c>
      <c r="D129" s="27" t="s">
        <v>132</v>
      </c>
      <c r="E129" s="72" t="s">
        <v>178</v>
      </c>
      <c r="F129" s="67">
        <v>1</v>
      </c>
      <c r="G129" s="67">
        <v>2</v>
      </c>
      <c r="H129" s="67">
        <v>1</v>
      </c>
      <c r="I129" s="67">
        <v>1</v>
      </c>
      <c r="J129" s="67">
        <v>1</v>
      </c>
      <c r="K129" s="80">
        <f>L129/$L$159</f>
        <v>0</v>
      </c>
      <c r="L129" s="78">
        <v>0</v>
      </c>
      <c r="M129" s="118">
        <f t="shared" si="21"/>
        <v>0</v>
      </c>
      <c r="N129" s="118">
        <f t="shared" si="22"/>
        <v>0</v>
      </c>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row>
    <row r="130" spans="1:38" s="31" customFormat="1" ht="18" customHeight="1" x14ac:dyDescent="0.2">
      <c r="A130" s="54"/>
      <c r="B130" s="77" t="s">
        <v>222</v>
      </c>
      <c r="C130" s="27" t="s">
        <v>177</v>
      </c>
      <c r="D130" s="27" t="s">
        <v>132</v>
      </c>
      <c r="E130" s="72" t="s">
        <v>178</v>
      </c>
      <c r="F130" s="67">
        <v>1</v>
      </c>
      <c r="G130" s="67">
        <v>1</v>
      </c>
      <c r="H130" s="67">
        <v>1</v>
      </c>
      <c r="I130" s="67">
        <v>1</v>
      </c>
      <c r="J130" s="67">
        <v>1</v>
      </c>
      <c r="K130" s="80">
        <f>L130/$L$159</f>
        <v>3.6650416642594824E-4</v>
      </c>
      <c r="L130" s="78">
        <v>791892.26823638135</v>
      </c>
      <c r="M130" s="118">
        <f t="shared" si="21"/>
        <v>7.9217436597427814E-3</v>
      </c>
      <c r="N130" s="118">
        <f t="shared" si="22"/>
        <v>7.9217436597427814E-3</v>
      </c>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row>
    <row r="131" spans="1:38" s="31" customFormat="1" ht="18" customHeight="1" x14ac:dyDescent="0.2">
      <c r="A131" s="54"/>
      <c r="B131" s="77" t="s">
        <v>223</v>
      </c>
      <c r="C131" s="27" t="s">
        <v>177</v>
      </c>
      <c r="D131" s="27" t="s">
        <v>132</v>
      </c>
      <c r="E131" s="72" t="s">
        <v>178</v>
      </c>
      <c r="F131" s="67">
        <v>1</v>
      </c>
      <c r="G131" s="67">
        <v>1</v>
      </c>
      <c r="H131" s="67">
        <v>1</v>
      </c>
      <c r="I131" s="67">
        <v>1</v>
      </c>
      <c r="J131" s="67">
        <v>1</v>
      </c>
      <c r="K131" s="80">
        <f>L131/$L$159</f>
        <v>2.3573567548397312E-3</v>
      </c>
      <c r="L131" s="78">
        <v>5093455.2963931151</v>
      </c>
      <c r="M131" s="118">
        <f t="shared" si="21"/>
        <v>5.0952697505490967E-2</v>
      </c>
      <c r="N131" s="118">
        <f t="shared" si="22"/>
        <v>5.0952697505490967E-2</v>
      </c>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row>
    <row r="132" spans="1:38" s="31" customFormat="1" ht="18" customHeight="1" x14ac:dyDescent="0.2">
      <c r="A132" s="54"/>
      <c r="B132" s="73" t="s">
        <v>224</v>
      </c>
      <c r="C132" s="27">
        <v>2</v>
      </c>
      <c r="D132" s="27" t="s">
        <v>132</v>
      </c>
      <c r="E132" s="72" t="s">
        <v>178</v>
      </c>
      <c r="F132" s="67">
        <v>3</v>
      </c>
      <c r="G132" s="67">
        <v>3</v>
      </c>
      <c r="H132" s="67">
        <v>1</v>
      </c>
      <c r="I132" s="67">
        <v>3</v>
      </c>
      <c r="J132" s="67">
        <v>3</v>
      </c>
      <c r="K132" s="80">
        <f>L132/$L$159</f>
        <v>9.2073887018815272E-3</v>
      </c>
      <c r="L132" s="78">
        <v>19894071.040909119</v>
      </c>
      <c r="M132" s="118">
        <f t="shared" si="21"/>
        <v>0</v>
      </c>
      <c r="N132" s="118">
        <f t="shared" si="22"/>
        <v>0</v>
      </c>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row>
    <row r="133" spans="1:38" s="31" customFormat="1" ht="18" customHeight="1" x14ac:dyDescent="0.2">
      <c r="A133" s="54"/>
      <c r="B133" s="73" t="s">
        <v>225</v>
      </c>
      <c r="C133" s="27">
        <v>2</v>
      </c>
      <c r="D133" s="27" t="s">
        <v>132</v>
      </c>
      <c r="E133" s="72" t="s">
        <v>178</v>
      </c>
      <c r="F133" s="67">
        <v>3</v>
      </c>
      <c r="G133" s="67">
        <v>3</v>
      </c>
      <c r="H133" s="67">
        <v>1</v>
      </c>
      <c r="I133" s="67">
        <v>3</v>
      </c>
      <c r="J133" s="67">
        <v>3</v>
      </c>
      <c r="K133" s="80">
        <f>L133/$L$159</f>
        <v>1.1104689450656537E-4</v>
      </c>
      <c r="L133" s="78">
        <v>239935.00000000084</v>
      </c>
      <c r="M133" s="118">
        <f t="shared" si="21"/>
        <v>0</v>
      </c>
      <c r="N133" s="118">
        <f t="shared" si="22"/>
        <v>0</v>
      </c>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row>
    <row r="134" spans="1:38" s="31" customFormat="1" ht="18" customHeight="1" x14ac:dyDescent="0.2">
      <c r="A134" s="54"/>
      <c r="B134" s="73" t="s">
        <v>226</v>
      </c>
      <c r="C134" s="27">
        <v>2</v>
      </c>
      <c r="D134" s="27" t="s">
        <v>132</v>
      </c>
      <c r="E134" s="27">
        <v>2</v>
      </c>
      <c r="F134" s="67">
        <v>1</v>
      </c>
      <c r="G134" s="67">
        <v>1</v>
      </c>
      <c r="H134" s="67">
        <v>1</v>
      </c>
      <c r="I134" s="67">
        <v>1</v>
      </c>
      <c r="J134" s="67">
        <v>1</v>
      </c>
      <c r="K134" s="80">
        <f>L134/$L$159</f>
        <v>3.274234965086232E-4</v>
      </c>
      <c r="L134" s="78">
        <v>707452.08124800015</v>
      </c>
      <c r="M134" s="118">
        <f t="shared" si="21"/>
        <v>7.0770409864960322E-3</v>
      </c>
      <c r="N134" s="118">
        <f t="shared" si="22"/>
        <v>7.0770409864960322E-3</v>
      </c>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row>
    <row r="135" spans="1:38" s="30" customFormat="1" ht="24" x14ac:dyDescent="0.2">
      <c r="A135" s="54"/>
      <c r="B135" s="18" t="s">
        <v>59</v>
      </c>
      <c r="C135" s="186"/>
      <c r="D135" s="186"/>
      <c r="E135" s="186"/>
      <c r="F135" s="186"/>
      <c r="G135" s="186"/>
      <c r="H135" s="186"/>
      <c r="I135" s="186"/>
      <c r="J135" s="186"/>
      <c r="K135" s="120">
        <f>L135/$L$159</f>
        <v>4.2601636382726633E-2</v>
      </c>
      <c r="L135" s="21">
        <f>SUM(L136:L149)</f>
        <v>92047811.610663489</v>
      </c>
      <c r="M135" s="124">
        <f>SUM(M136:M149)</f>
        <v>5.8731287448935646E-2</v>
      </c>
      <c r="N135" s="122">
        <f>SUM(N136:N149)</f>
        <v>0.99940309203121114</v>
      </c>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row>
    <row r="136" spans="1:38" s="30" customFormat="1" x14ac:dyDescent="0.2">
      <c r="A136" s="54"/>
      <c r="B136" s="33" t="s">
        <v>60</v>
      </c>
      <c r="C136" s="28" t="s">
        <v>132</v>
      </c>
      <c r="D136" s="28">
        <v>2</v>
      </c>
      <c r="E136" s="28">
        <v>2</v>
      </c>
      <c r="F136" s="193">
        <v>2</v>
      </c>
      <c r="G136" s="193">
        <v>2</v>
      </c>
      <c r="H136" s="193">
        <v>2</v>
      </c>
      <c r="I136" s="193">
        <v>2</v>
      </c>
      <c r="J136" s="193">
        <v>2</v>
      </c>
      <c r="K136" s="80">
        <f>L136/$L$159</f>
        <v>2.7400255838831312E-2</v>
      </c>
      <c r="L136" s="78">
        <v>59202739.652492724</v>
      </c>
      <c r="M136" s="118">
        <f>IF(J136=1,$L136/$L$135,0)</f>
        <v>0</v>
      </c>
      <c r="N136" s="118">
        <f>IF(J136&lt;3,$L136/$L$135,0)</f>
        <v>0.64317378780175416</v>
      </c>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row>
    <row r="137" spans="1:38" s="30" customFormat="1" x14ac:dyDescent="0.2">
      <c r="A137" s="54"/>
      <c r="B137" s="33" t="s">
        <v>270</v>
      </c>
      <c r="C137" s="195"/>
      <c r="D137" s="195"/>
      <c r="E137" s="195"/>
      <c r="F137" s="195"/>
      <c r="G137" s="195"/>
      <c r="H137" s="195"/>
      <c r="I137" s="195"/>
      <c r="J137" s="195"/>
      <c r="K137" s="125"/>
      <c r="L137" s="197"/>
      <c r="M137" s="159"/>
      <c r="N137" s="159"/>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row>
    <row r="138" spans="1:38" s="30" customFormat="1" x14ac:dyDescent="0.2">
      <c r="A138" s="54"/>
      <c r="B138" s="32" t="s">
        <v>271</v>
      </c>
      <c r="C138" s="28" t="s">
        <v>132</v>
      </c>
      <c r="D138" s="28">
        <v>1</v>
      </c>
      <c r="E138" s="28">
        <v>1</v>
      </c>
      <c r="F138" s="193">
        <v>2</v>
      </c>
      <c r="G138" s="193">
        <v>2</v>
      </c>
      <c r="H138" s="193">
        <v>2</v>
      </c>
      <c r="I138" s="193">
        <v>2</v>
      </c>
      <c r="J138" s="193">
        <v>2</v>
      </c>
      <c r="K138" s="80">
        <f t="shared" ref="K138:K141" si="23">L138/$L$159</f>
        <v>1.6717608865965285E-5</v>
      </c>
      <c r="L138" s="78">
        <v>36121.131537075504</v>
      </c>
      <c r="M138" s="118">
        <f t="shared" ref="M138:M141" si="24">IF(J138=1,$L138/$L$135,0)</f>
        <v>0</v>
      </c>
      <c r="N138" s="118">
        <f t="shared" ref="N138:N141" si="25">IF(J138&lt;3,$L138/$L$135,0)</f>
        <v>3.9241705918938944E-4</v>
      </c>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row>
    <row r="139" spans="1:38" s="30" customFormat="1" x14ac:dyDescent="0.2">
      <c r="A139" s="54"/>
      <c r="B139" s="32" t="s">
        <v>272</v>
      </c>
      <c r="C139" s="28" t="s">
        <v>132</v>
      </c>
      <c r="D139" s="28">
        <v>1</v>
      </c>
      <c r="E139" s="28">
        <v>1</v>
      </c>
      <c r="F139" s="193">
        <v>2</v>
      </c>
      <c r="G139" s="193">
        <v>2</v>
      </c>
      <c r="H139" s="193">
        <v>2</v>
      </c>
      <c r="I139" s="193">
        <v>2</v>
      </c>
      <c r="J139" s="193">
        <v>2</v>
      </c>
      <c r="K139" s="80">
        <f t="shared" si="23"/>
        <v>9.305847262110798E-4</v>
      </c>
      <c r="L139" s="78">
        <v>2010680.6883307786</v>
      </c>
      <c r="M139" s="118">
        <f t="shared" si="24"/>
        <v>0</v>
      </c>
      <c r="N139" s="118">
        <f t="shared" si="25"/>
        <v>2.1843872799881391E-2</v>
      </c>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row>
    <row r="140" spans="1:38" s="30" customFormat="1" x14ac:dyDescent="0.2">
      <c r="A140" s="54"/>
      <c r="B140" s="33" t="s">
        <v>273</v>
      </c>
      <c r="C140" s="28" t="s">
        <v>132</v>
      </c>
      <c r="D140" s="28">
        <v>1</v>
      </c>
      <c r="E140" s="28">
        <v>1</v>
      </c>
      <c r="F140" s="193">
        <v>3</v>
      </c>
      <c r="G140" s="193">
        <v>3</v>
      </c>
      <c r="H140" s="193">
        <v>2</v>
      </c>
      <c r="I140" s="193">
        <v>3</v>
      </c>
      <c r="J140" s="193">
        <v>3</v>
      </c>
      <c r="K140" s="80">
        <f t="shared" si="23"/>
        <v>2.5429256240303844E-5</v>
      </c>
      <c r="L140" s="78">
        <v>54944.072260000001</v>
      </c>
      <c r="M140" s="118">
        <f t="shared" si="24"/>
        <v>0</v>
      </c>
      <c r="N140" s="118">
        <f t="shared" si="25"/>
        <v>0</v>
      </c>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row>
    <row r="141" spans="1:38" s="30" customFormat="1" x14ac:dyDescent="0.2">
      <c r="A141" s="54"/>
      <c r="B141" s="33" t="s">
        <v>62</v>
      </c>
      <c r="C141" s="28" t="s">
        <v>132</v>
      </c>
      <c r="D141" s="28">
        <v>2</v>
      </c>
      <c r="E141" s="28">
        <v>2</v>
      </c>
      <c r="F141" s="193">
        <v>3</v>
      </c>
      <c r="G141" s="193">
        <v>2</v>
      </c>
      <c r="H141" s="193">
        <v>2</v>
      </c>
      <c r="I141" s="193">
        <v>2</v>
      </c>
      <c r="J141" s="193">
        <v>2</v>
      </c>
      <c r="K141" s="80">
        <f t="shared" si="23"/>
        <v>1.1688439365265571E-2</v>
      </c>
      <c r="L141" s="78">
        <v>25254787.282135095</v>
      </c>
      <c r="M141" s="118">
        <f t="shared" si="24"/>
        <v>0</v>
      </c>
      <c r="N141" s="118">
        <f t="shared" si="25"/>
        <v>0.27436597177297151</v>
      </c>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row>
    <row r="142" spans="1:38" s="30" customFormat="1" x14ac:dyDescent="0.2">
      <c r="A142" s="54"/>
      <c r="B142" s="5" t="s">
        <v>63</v>
      </c>
      <c r="C142" s="195"/>
      <c r="D142" s="195"/>
      <c r="E142" s="195"/>
      <c r="F142" s="195"/>
      <c r="G142" s="195"/>
      <c r="H142" s="195"/>
      <c r="I142" s="195"/>
      <c r="J142" s="195"/>
      <c r="K142" s="125"/>
      <c r="L142" s="197"/>
      <c r="M142" s="126"/>
      <c r="N142" s="126"/>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row>
    <row r="143" spans="1:38" s="30" customFormat="1" x14ac:dyDescent="0.2">
      <c r="A143" s="54"/>
      <c r="B143" s="32" t="s">
        <v>274</v>
      </c>
      <c r="C143" s="28" t="s">
        <v>132</v>
      </c>
      <c r="D143" s="28">
        <v>2</v>
      </c>
      <c r="E143" s="28">
        <v>2</v>
      </c>
      <c r="F143" s="193">
        <v>1</v>
      </c>
      <c r="G143" s="193">
        <v>1</v>
      </c>
      <c r="H143" s="193">
        <v>1</v>
      </c>
      <c r="I143" s="193">
        <v>1</v>
      </c>
      <c r="J143" s="193">
        <v>1</v>
      </c>
      <c r="K143" s="80">
        <f t="shared" ref="K143:K149" si="26">L143/$L$159</f>
        <v>1.7865063357229568E-4</v>
      </c>
      <c r="L143" s="78">
        <v>386003.94866183907</v>
      </c>
      <c r="M143" s="118">
        <f t="shared" ref="M143:M149" si="27">IF(J143=1,$L143/$L$135,0)</f>
        <v>4.193515759989253E-3</v>
      </c>
      <c r="N143" s="118">
        <f t="shared" ref="N143:N149" si="28">IF(J143&lt;3,$L143/$L$135,0)</f>
        <v>4.193515759989253E-3</v>
      </c>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row>
    <row r="144" spans="1:38" s="30" customFormat="1" x14ac:dyDescent="0.2">
      <c r="A144" s="54"/>
      <c r="B144" s="32" t="s">
        <v>275</v>
      </c>
      <c r="C144" s="28" t="s">
        <v>132</v>
      </c>
      <c r="D144" s="28">
        <v>2</v>
      </c>
      <c r="E144" s="28">
        <v>2</v>
      </c>
      <c r="F144" s="193">
        <v>1</v>
      </c>
      <c r="G144" s="193">
        <v>1</v>
      </c>
      <c r="H144" s="193">
        <v>1</v>
      </c>
      <c r="I144" s="193">
        <v>1</v>
      </c>
      <c r="J144" s="193">
        <v>1</v>
      </c>
      <c r="K144" s="80">
        <f t="shared" si="26"/>
        <v>4.8411226920237044E-4</v>
      </c>
      <c r="L144" s="78">
        <v>1046003.8331301896</v>
      </c>
      <c r="M144" s="118">
        <f t="shared" si="27"/>
        <v>1.1363701263800745E-2</v>
      </c>
      <c r="N144" s="118">
        <f t="shared" si="28"/>
        <v>1.1363701263800745E-2</v>
      </c>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row>
    <row r="145" spans="1:38" s="30" customFormat="1" x14ac:dyDescent="0.2">
      <c r="A145" s="54"/>
      <c r="B145" s="32" t="s">
        <v>276</v>
      </c>
      <c r="C145" s="28" t="s">
        <v>132</v>
      </c>
      <c r="D145" s="28">
        <v>2</v>
      </c>
      <c r="E145" s="28">
        <v>2</v>
      </c>
      <c r="F145" s="193">
        <v>1</v>
      </c>
      <c r="G145" s="193">
        <v>1</v>
      </c>
      <c r="H145" s="193">
        <v>1</v>
      </c>
      <c r="I145" s="193">
        <v>1</v>
      </c>
      <c r="J145" s="193">
        <v>1</v>
      </c>
      <c r="K145" s="80">
        <f t="shared" si="26"/>
        <v>2.8184492692910705E-4</v>
      </c>
      <c r="L145" s="78">
        <v>608972.117979737</v>
      </c>
      <c r="M145" s="118">
        <f t="shared" si="27"/>
        <v>6.6158239650011327E-3</v>
      </c>
      <c r="N145" s="118">
        <f t="shared" si="28"/>
        <v>6.6158239650011327E-3</v>
      </c>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row>
    <row r="146" spans="1:38" s="30" customFormat="1" x14ac:dyDescent="0.2">
      <c r="A146" s="54"/>
      <c r="B146" s="32" t="s">
        <v>277</v>
      </c>
      <c r="C146" s="28" t="s">
        <v>132</v>
      </c>
      <c r="D146" s="28">
        <v>2</v>
      </c>
      <c r="E146" s="28">
        <v>2</v>
      </c>
      <c r="F146" s="193">
        <v>1</v>
      </c>
      <c r="G146" s="193">
        <v>2</v>
      </c>
      <c r="H146" s="193">
        <v>1</v>
      </c>
      <c r="I146" s="193">
        <v>2</v>
      </c>
      <c r="J146" s="193">
        <v>1</v>
      </c>
      <c r="K146" s="80">
        <f t="shared" si="26"/>
        <v>4.0240675404761261E-4</v>
      </c>
      <c r="L146" s="78">
        <v>869465.68799999997</v>
      </c>
      <c r="M146" s="118">
        <f t="shared" si="27"/>
        <v>9.4458050961341352E-3</v>
      </c>
      <c r="N146" s="118">
        <f t="shared" si="28"/>
        <v>9.4458050961341352E-3</v>
      </c>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row>
    <row r="147" spans="1:38" s="30" customFormat="1" x14ac:dyDescent="0.2">
      <c r="A147" s="54"/>
      <c r="B147" s="32" t="s">
        <v>278</v>
      </c>
      <c r="C147" s="28" t="s">
        <v>132</v>
      </c>
      <c r="D147" s="28">
        <v>2</v>
      </c>
      <c r="E147" s="28">
        <v>2</v>
      </c>
      <c r="F147" s="193">
        <v>2</v>
      </c>
      <c r="G147" s="193">
        <v>1</v>
      </c>
      <c r="H147" s="193">
        <v>1</v>
      </c>
      <c r="I147" s="193">
        <v>1</v>
      </c>
      <c r="J147" s="193">
        <v>1</v>
      </c>
      <c r="K147" s="80">
        <f t="shared" si="26"/>
        <v>1.2710121996000765E-5</v>
      </c>
      <c r="L147" s="78">
        <v>27462.299910873728</v>
      </c>
      <c r="M147" s="118">
        <f t="shared" si="27"/>
        <v>2.9834821089535054E-4</v>
      </c>
      <c r="N147" s="118">
        <f t="shared" si="28"/>
        <v>2.9834821089535054E-4</v>
      </c>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row>
    <row r="148" spans="1:38" s="30" customFormat="1" x14ac:dyDescent="0.2">
      <c r="A148" s="54"/>
      <c r="B148" s="32" t="s">
        <v>279</v>
      </c>
      <c r="C148" s="28" t="s">
        <v>132</v>
      </c>
      <c r="D148" s="28">
        <v>2</v>
      </c>
      <c r="E148" s="28">
        <v>2</v>
      </c>
      <c r="F148" s="193">
        <v>1</v>
      </c>
      <c r="G148" s="193">
        <v>1</v>
      </c>
      <c r="H148" s="193">
        <v>1</v>
      </c>
      <c r="I148" s="193">
        <v>1</v>
      </c>
      <c r="J148" s="193">
        <v>1</v>
      </c>
      <c r="K148" s="80">
        <f t="shared" si="26"/>
        <v>1.1423242464415661E-3</v>
      </c>
      <c r="L148" s="78">
        <v>2468178.5950687132</v>
      </c>
      <c r="M148" s="118">
        <f t="shared" si="27"/>
        <v>2.6814093153115021E-2</v>
      </c>
      <c r="N148" s="118">
        <f t="shared" si="28"/>
        <v>2.6814093153115021E-2</v>
      </c>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row>
    <row r="149" spans="1:38" s="30" customFormat="1" x14ac:dyDescent="0.2">
      <c r="A149" s="54"/>
      <c r="B149" s="32" t="s">
        <v>280</v>
      </c>
      <c r="C149" s="28" t="s">
        <v>132</v>
      </c>
      <c r="D149" s="28">
        <v>2</v>
      </c>
      <c r="E149" s="28">
        <v>2</v>
      </c>
      <c r="F149" s="193">
        <v>2</v>
      </c>
      <c r="G149" s="193">
        <v>2</v>
      </c>
      <c r="H149" s="193">
        <v>1</v>
      </c>
      <c r="I149" s="193">
        <v>1</v>
      </c>
      <c r="J149" s="193">
        <v>2</v>
      </c>
      <c r="K149" s="80">
        <f t="shared" si="26"/>
        <v>3.8160635123458478E-5</v>
      </c>
      <c r="L149" s="78">
        <v>82452.301156478658</v>
      </c>
      <c r="M149" s="118">
        <f t="shared" si="27"/>
        <v>0</v>
      </c>
      <c r="N149" s="118">
        <f t="shared" si="28"/>
        <v>8.9575514847901915E-4</v>
      </c>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row>
    <row r="150" spans="1:38" s="30" customFormat="1" ht="15.75" customHeight="1" x14ac:dyDescent="0.2">
      <c r="A150" s="297"/>
      <c r="B150" s="298" t="s">
        <v>55</v>
      </c>
      <c r="C150" s="299"/>
      <c r="D150" s="299"/>
      <c r="E150" s="299"/>
      <c r="F150" s="299"/>
      <c r="G150" s="299"/>
      <c r="H150" s="299"/>
      <c r="I150" s="299"/>
      <c r="J150" s="299"/>
      <c r="K150" s="300">
        <f>L150/$L$159</f>
        <v>0.4618595989143256</v>
      </c>
      <c r="L150" s="301">
        <f>SUM(L151:L158)</f>
        <v>997923295</v>
      </c>
      <c r="M150" s="302">
        <f t="shared" ref="M150:N150" si="29">SUM(M152:M158)</f>
        <v>1</v>
      </c>
      <c r="N150" s="303">
        <f t="shared" si="29"/>
        <v>1</v>
      </c>
      <c r="O150" s="297"/>
      <c r="P150" s="297"/>
      <c r="Q150" s="297"/>
      <c r="R150" s="297"/>
      <c r="S150" s="297"/>
      <c r="T150" s="297"/>
      <c r="U150" s="297"/>
      <c r="V150" s="297"/>
      <c r="W150" s="297"/>
      <c r="X150" s="297"/>
      <c r="Y150" s="297"/>
      <c r="Z150" s="297"/>
      <c r="AA150" s="297"/>
      <c r="AB150" s="297"/>
      <c r="AC150" s="297"/>
      <c r="AD150" s="297"/>
      <c r="AE150" s="297"/>
      <c r="AF150" s="297"/>
      <c r="AG150" s="297"/>
      <c r="AH150" s="297"/>
      <c r="AI150" s="297"/>
    </row>
    <row r="151" spans="1:38" s="30" customFormat="1" ht="15.75" customHeight="1" x14ac:dyDescent="0.2">
      <c r="A151" s="297"/>
      <c r="B151" s="305" t="s">
        <v>55</v>
      </c>
      <c r="C151" s="306"/>
      <c r="D151" s="306"/>
      <c r="E151" s="306"/>
      <c r="F151" s="306"/>
      <c r="G151" s="306"/>
      <c r="H151" s="306"/>
      <c r="I151" s="306"/>
      <c r="J151" s="306"/>
      <c r="K151" s="307"/>
      <c r="L151" s="308"/>
      <c r="M151" s="309"/>
      <c r="N151" s="309"/>
      <c r="O151" s="297"/>
      <c r="P151" s="297"/>
      <c r="Q151" s="297"/>
      <c r="R151" s="297"/>
      <c r="S151" s="297"/>
      <c r="T151" s="297"/>
      <c r="U151" s="297"/>
      <c r="V151" s="297"/>
      <c r="W151" s="297"/>
      <c r="X151" s="297"/>
      <c r="Y151" s="297"/>
      <c r="Z151" s="297"/>
      <c r="AA151" s="297"/>
      <c r="AB151" s="297"/>
      <c r="AC151" s="297"/>
      <c r="AD151" s="297"/>
      <c r="AE151" s="297"/>
      <c r="AF151" s="297"/>
      <c r="AG151" s="297"/>
      <c r="AH151" s="297"/>
      <c r="AI151" s="297"/>
    </row>
    <row r="152" spans="1:38" s="30" customFormat="1" ht="15.75" customHeight="1" x14ac:dyDescent="0.2">
      <c r="A152" s="297"/>
      <c r="B152" s="310" t="s">
        <v>65</v>
      </c>
      <c r="C152" s="311" t="s">
        <v>132</v>
      </c>
      <c r="D152" s="311">
        <v>2</v>
      </c>
      <c r="E152" s="311">
        <v>2</v>
      </c>
      <c r="F152" s="311">
        <v>1</v>
      </c>
      <c r="G152" s="311">
        <v>1</v>
      </c>
      <c r="H152" s="311">
        <v>1</v>
      </c>
      <c r="I152" s="311">
        <v>1</v>
      </c>
      <c r="J152" s="311">
        <v>1</v>
      </c>
      <c r="K152" s="312">
        <f>L152/$L$159</f>
        <v>0.33735598772027464</v>
      </c>
      <c r="L152" s="78">
        <v>728912855</v>
      </c>
      <c r="M152" s="313">
        <f>IF(J152=1,$L152/$L$150,0)</f>
        <v>0.73042974209756273</v>
      </c>
      <c r="N152" s="313">
        <f>IF(J152&lt;3,$L152/$L$150,0)</f>
        <v>0.73042974209756273</v>
      </c>
      <c r="O152" s="297"/>
      <c r="P152" s="297"/>
      <c r="Q152" s="297"/>
      <c r="R152" s="297"/>
      <c r="S152" s="297"/>
      <c r="T152" s="297"/>
      <c r="U152" s="297"/>
      <c r="V152" s="297"/>
      <c r="W152" s="297"/>
      <c r="X152" s="297"/>
      <c r="Y152" s="297"/>
      <c r="Z152" s="297"/>
      <c r="AA152" s="297"/>
      <c r="AB152" s="297"/>
      <c r="AC152" s="297"/>
      <c r="AD152" s="297"/>
      <c r="AE152" s="297"/>
      <c r="AF152" s="297"/>
      <c r="AG152" s="297"/>
      <c r="AH152" s="297"/>
      <c r="AI152" s="297"/>
    </row>
    <row r="153" spans="1:38" s="30" customFormat="1" ht="15.75" customHeight="1" x14ac:dyDescent="0.2">
      <c r="A153" s="297"/>
      <c r="B153" s="310" t="s">
        <v>66</v>
      </c>
      <c r="C153" s="311" t="s">
        <v>132</v>
      </c>
      <c r="D153" s="311">
        <v>2</v>
      </c>
      <c r="E153" s="311">
        <v>2</v>
      </c>
      <c r="F153" s="311">
        <v>1</v>
      </c>
      <c r="G153" s="311">
        <v>1</v>
      </c>
      <c r="H153" s="311">
        <v>1</v>
      </c>
      <c r="I153" s="311">
        <v>1</v>
      </c>
      <c r="J153" s="311">
        <v>1</v>
      </c>
      <c r="K153" s="312">
        <f>L153/$L$159</f>
        <v>4.178541423475712E-3</v>
      </c>
      <c r="L153" s="78">
        <v>9028423</v>
      </c>
      <c r="M153" s="313">
        <f t="shared" ref="M153:M158" si="30">IF(J153=1,$L153/$L$150,0)</f>
        <v>9.0472113891278596E-3</v>
      </c>
      <c r="N153" s="313">
        <f t="shared" ref="N153:N158" si="31">IF(J153&lt;3,$L153/$L$150,0)</f>
        <v>9.0472113891278596E-3</v>
      </c>
      <c r="O153" s="297"/>
      <c r="P153" s="297"/>
      <c r="Q153" s="297"/>
      <c r="R153" s="297"/>
      <c r="S153" s="297"/>
      <c r="T153" s="297"/>
      <c r="U153" s="297"/>
      <c r="V153" s="297"/>
      <c r="W153" s="297"/>
      <c r="X153" s="297"/>
      <c r="Y153" s="297"/>
      <c r="Z153" s="297"/>
      <c r="AA153" s="297"/>
      <c r="AB153" s="297"/>
      <c r="AC153" s="297"/>
      <c r="AD153" s="297"/>
      <c r="AE153" s="297"/>
      <c r="AF153" s="297"/>
      <c r="AG153" s="297"/>
      <c r="AH153" s="297"/>
      <c r="AI153" s="297"/>
    </row>
    <row r="154" spans="1:38" s="30" customFormat="1" ht="15.75" customHeight="1" x14ac:dyDescent="0.2">
      <c r="A154" s="297"/>
      <c r="B154" s="310" t="s">
        <v>67</v>
      </c>
      <c r="C154" s="311" t="s">
        <v>132</v>
      </c>
      <c r="D154" s="311">
        <v>2</v>
      </c>
      <c r="E154" s="311">
        <v>2</v>
      </c>
      <c r="F154" s="311">
        <v>1</v>
      </c>
      <c r="G154" s="311">
        <v>1</v>
      </c>
      <c r="H154" s="311">
        <v>1</v>
      </c>
      <c r="I154" s="311">
        <v>1</v>
      </c>
      <c r="J154" s="311">
        <v>1</v>
      </c>
      <c r="K154" s="312">
        <f>L154/$L$159</f>
        <v>4.9634711454370067E-2</v>
      </c>
      <c r="L154" s="78">
        <v>107243922</v>
      </c>
      <c r="M154" s="313">
        <f t="shared" si="30"/>
        <v>0.10746709946278987</v>
      </c>
      <c r="N154" s="313">
        <f t="shared" si="31"/>
        <v>0.10746709946278987</v>
      </c>
      <c r="O154" s="297"/>
      <c r="P154" s="297"/>
      <c r="Q154" s="297"/>
      <c r="R154" s="297"/>
      <c r="S154" s="297"/>
      <c r="T154" s="297"/>
      <c r="U154" s="297"/>
      <c r="V154" s="297"/>
      <c r="W154" s="297"/>
      <c r="X154" s="297"/>
      <c r="Y154" s="297"/>
      <c r="Z154" s="297"/>
      <c r="AA154" s="297"/>
      <c r="AB154" s="297"/>
      <c r="AC154" s="297"/>
      <c r="AD154" s="297"/>
      <c r="AE154" s="297"/>
      <c r="AF154" s="297"/>
      <c r="AG154" s="297"/>
      <c r="AH154" s="297"/>
      <c r="AI154" s="297"/>
    </row>
    <row r="155" spans="1:38" s="30" customFormat="1" ht="15.75" customHeight="1" x14ac:dyDescent="0.2">
      <c r="A155" s="297"/>
      <c r="B155" s="310" t="s">
        <v>68</v>
      </c>
      <c r="C155" s="311" t="s">
        <v>132</v>
      </c>
      <c r="D155" s="311">
        <v>2</v>
      </c>
      <c r="E155" s="311">
        <v>2</v>
      </c>
      <c r="F155" s="311">
        <v>1</v>
      </c>
      <c r="G155" s="311">
        <v>1</v>
      </c>
      <c r="H155" s="311">
        <v>1</v>
      </c>
      <c r="I155" s="311">
        <v>1</v>
      </c>
      <c r="J155" s="311">
        <v>1</v>
      </c>
      <c r="K155" s="312">
        <f>L155/$L$159</f>
        <v>3.6547415505474801E-2</v>
      </c>
      <c r="L155" s="78">
        <v>78966676</v>
      </c>
      <c r="M155" s="313">
        <f t="shared" si="30"/>
        <v>7.913100775946913E-2</v>
      </c>
      <c r="N155" s="313">
        <f t="shared" si="31"/>
        <v>7.913100775946913E-2</v>
      </c>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row>
    <row r="156" spans="1:38" s="30" customFormat="1" ht="15.75" customHeight="1" x14ac:dyDescent="0.2">
      <c r="A156" s="297"/>
      <c r="B156" s="310" t="s">
        <v>69</v>
      </c>
      <c r="C156" s="311" t="s">
        <v>132</v>
      </c>
      <c r="D156" s="311">
        <v>2</v>
      </c>
      <c r="E156" s="311">
        <v>2</v>
      </c>
      <c r="F156" s="311">
        <v>1</v>
      </c>
      <c r="G156" s="311">
        <v>1</v>
      </c>
      <c r="H156" s="311">
        <v>1</v>
      </c>
      <c r="I156" s="311">
        <v>1</v>
      </c>
      <c r="J156" s="311">
        <v>1</v>
      </c>
      <c r="K156" s="312">
        <f>L156/$L$159</f>
        <v>2.4284986450543605E-3</v>
      </c>
      <c r="L156" s="78">
        <v>5247169</v>
      </c>
      <c r="M156" s="313">
        <f t="shared" si="30"/>
        <v>5.2580884986756426E-3</v>
      </c>
      <c r="N156" s="313">
        <f t="shared" si="31"/>
        <v>5.2580884986756426E-3</v>
      </c>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row>
    <row r="157" spans="1:38" s="30" customFormat="1" ht="15.75" customHeight="1" x14ac:dyDescent="0.2">
      <c r="A157" s="297"/>
      <c r="B157" s="310" t="s">
        <v>70</v>
      </c>
      <c r="C157" s="311" t="s">
        <v>132</v>
      </c>
      <c r="D157" s="311">
        <v>2</v>
      </c>
      <c r="E157" s="311">
        <v>2</v>
      </c>
      <c r="F157" s="311">
        <v>1</v>
      </c>
      <c r="G157" s="311">
        <v>1</v>
      </c>
      <c r="H157" s="311">
        <v>1</v>
      </c>
      <c r="I157" s="311">
        <v>1</v>
      </c>
      <c r="J157" s="311">
        <v>1</v>
      </c>
      <c r="K157" s="312">
        <f>L157/$L$159</f>
        <v>1.3523973797577066E-3</v>
      </c>
      <c r="L157" s="78">
        <v>2922076</v>
      </c>
      <c r="M157" s="313">
        <f t="shared" si="30"/>
        <v>2.9281569181126292E-3</v>
      </c>
      <c r="N157" s="313">
        <f t="shared" si="31"/>
        <v>2.9281569181126292E-3</v>
      </c>
      <c r="O157" s="297"/>
      <c r="P157" s="297"/>
      <c r="Q157" s="297"/>
      <c r="R157" s="297"/>
      <c r="S157" s="297"/>
      <c r="T157" s="297"/>
      <c r="U157" s="297"/>
      <c r="V157" s="297"/>
      <c r="W157" s="297"/>
      <c r="X157" s="297"/>
      <c r="Y157" s="297"/>
      <c r="Z157" s="297"/>
      <c r="AA157" s="297"/>
      <c r="AB157" s="297"/>
      <c r="AC157" s="297"/>
      <c r="AD157" s="297"/>
      <c r="AE157" s="297"/>
      <c r="AF157" s="297"/>
      <c r="AG157" s="297"/>
      <c r="AH157" s="297"/>
      <c r="AI157" s="297"/>
    </row>
    <row r="158" spans="1:38" s="30" customFormat="1" ht="15.75" customHeight="1" x14ac:dyDescent="0.2">
      <c r="A158" s="297"/>
      <c r="B158" s="314" t="s">
        <v>57</v>
      </c>
      <c r="C158" s="311" t="s">
        <v>132</v>
      </c>
      <c r="D158" s="311">
        <v>2</v>
      </c>
      <c r="E158" s="311">
        <v>2</v>
      </c>
      <c r="F158" s="311">
        <v>1</v>
      </c>
      <c r="G158" s="311">
        <v>1</v>
      </c>
      <c r="H158" s="311">
        <v>1</v>
      </c>
      <c r="I158" s="311">
        <v>1</v>
      </c>
      <c r="J158" s="311">
        <v>1</v>
      </c>
      <c r="K158" s="312">
        <f>L158/$L$159</f>
        <v>3.0362046785918351E-2</v>
      </c>
      <c r="L158" s="78">
        <v>65602174</v>
      </c>
      <c r="M158" s="313">
        <f t="shared" si="30"/>
        <v>6.573869387426215E-2</v>
      </c>
      <c r="N158" s="313">
        <f t="shared" si="31"/>
        <v>6.573869387426215E-2</v>
      </c>
      <c r="O158" s="297"/>
      <c r="P158" s="297"/>
      <c r="Q158" s="297"/>
      <c r="R158" s="297"/>
      <c r="S158" s="297"/>
      <c r="T158" s="297"/>
      <c r="U158" s="297"/>
      <c r="V158" s="297"/>
      <c r="W158" s="297"/>
      <c r="X158" s="297"/>
      <c r="Y158" s="297"/>
      <c r="Z158" s="297"/>
      <c r="AA158" s="297"/>
      <c r="AB158" s="297"/>
      <c r="AC158" s="297"/>
      <c r="AD158" s="297"/>
      <c r="AE158" s="297"/>
      <c r="AF158" s="297"/>
      <c r="AG158" s="297"/>
      <c r="AH158" s="297"/>
      <c r="AI158" s="297"/>
    </row>
    <row r="159" spans="1:38" s="4" customFormat="1" ht="24" x14ac:dyDescent="0.2">
      <c r="A159" s="54"/>
      <c r="B159" s="38" t="s">
        <v>64</v>
      </c>
      <c r="C159" s="39"/>
      <c r="D159" s="39"/>
      <c r="E159" s="39"/>
      <c r="F159" s="39"/>
      <c r="G159" s="39"/>
      <c r="H159" s="39"/>
      <c r="I159" s="39"/>
      <c r="J159" s="39"/>
      <c r="K159" s="127">
        <f>K150+K135+K80+K22+K4</f>
        <v>0.99999999999999989</v>
      </c>
      <c r="L159" s="128">
        <f>L150+L135+L80+L22+L4</f>
        <v>2160663754.4088664</v>
      </c>
      <c r="M159" s="127">
        <f>(($L4*M4)+($L22*M22)+($L80*M80)+($L135*M135)+($L150*M150))/$L159</f>
        <v>0.91515769385585988</v>
      </c>
      <c r="N159" s="127">
        <f>(($L4*N4)+($L22*N22)+($L80*N80)+($L135*N135)+($L150*N150))/$L159</f>
        <v>0.97843900041072618</v>
      </c>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row>
    <row r="160" spans="1:38" s="54" customFormat="1" x14ac:dyDescent="0.2">
      <c r="C160" s="95"/>
      <c r="D160" s="95"/>
      <c r="E160" s="95"/>
      <c r="F160" s="95"/>
      <c r="G160" s="95"/>
      <c r="H160" s="95"/>
      <c r="I160" s="95"/>
      <c r="J160" s="95"/>
      <c r="K160" s="129"/>
      <c r="L160" s="129"/>
      <c r="M160" s="129"/>
      <c r="N160" s="129"/>
    </row>
    <row r="161" spans="1:38" s="31" customFormat="1" ht="24" x14ac:dyDescent="0.2">
      <c r="A161" s="54"/>
      <c r="B161" s="298" t="s">
        <v>241</v>
      </c>
      <c r="C161" s="299"/>
      <c r="D161" s="299"/>
      <c r="E161" s="299"/>
      <c r="F161" s="299"/>
      <c r="G161" s="299"/>
      <c r="H161" s="299"/>
      <c r="I161" s="299"/>
      <c r="J161" s="299"/>
      <c r="K161" s="300"/>
      <c r="L161" s="301">
        <f>SUM(L162:L164)</f>
        <v>-635709594</v>
      </c>
      <c r="M161" s="302"/>
      <c r="N161" s="303"/>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row>
    <row r="162" spans="1:38" s="30" customFormat="1" x14ac:dyDescent="0.2">
      <c r="A162" s="54"/>
      <c r="B162" s="321" t="s">
        <v>238</v>
      </c>
      <c r="C162" s="311" t="s">
        <v>132</v>
      </c>
      <c r="D162" s="311">
        <v>2</v>
      </c>
      <c r="E162" s="311">
        <v>2</v>
      </c>
      <c r="F162" s="311">
        <v>1</v>
      </c>
      <c r="G162" s="311">
        <v>1</v>
      </c>
      <c r="H162" s="311">
        <v>1</v>
      </c>
      <c r="I162" s="311">
        <v>1</v>
      </c>
      <c r="J162" s="311">
        <v>1</v>
      </c>
      <c r="K162" s="312">
        <f t="shared" ref="K162:K164" si="32">L162/$L$159</f>
        <v>-0.11252008717409823</v>
      </c>
      <c r="L162" s="315">
        <v>-243118074</v>
      </c>
      <c r="M162" s="313">
        <f t="shared" ref="M162:M164" si="33">IF(J162=1,$L162/$L$155,0)</f>
        <v>-3.0787426584854605</v>
      </c>
      <c r="N162" s="313">
        <f t="shared" ref="N162:N164" si="34">IF(J162&lt;3,$L162/$L$155,0)</f>
        <v>-3.0787426584854605</v>
      </c>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row>
    <row r="163" spans="1:38" s="30" customFormat="1" x14ac:dyDescent="0.2">
      <c r="A163" s="54"/>
      <c r="B163" s="321" t="s">
        <v>239</v>
      </c>
      <c r="C163" s="311" t="s">
        <v>132</v>
      </c>
      <c r="D163" s="311">
        <v>2</v>
      </c>
      <c r="E163" s="311">
        <v>2</v>
      </c>
      <c r="F163" s="311">
        <v>1</v>
      </c>
      <c r="G163" s="311">
        <v>1</v>
      </c>
      <c r="H163" s="311">
        <v>1</v>
      </c>
      <c r="I163" s="311">
        <v>1</v>
      </c>
      <c r="J163" s="311">
        <v>1</v>
      </c>
      <c r="K163" s="312">
        <f t="shared" si="32"/>
        <v>-3.0673153036776856E-3</v>
      </c>
      <c r="L163" s="329">
        <v>-6627437</v>
      </c>
      <c r="M163" s="313">
        <f t="shared" si="33"/>
        <v>-8.3927009919981949E-2</v>
      </c>
      <c r="N163" s="313">
        <f t="shared" si="34"/>
        <v>-8.3927009919981949E-2</v>
      </c>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row>
    <row r="164" spans="1:38" s="30" customFormat="1" x14ac:dyDescent="0.2">
      <c r="A164" s="54"/>
      <c r="B164" s="321" t="s">
        <v>240</v>
      </c>
      <c r="C164" s="311" t="s">
        <v>132</v>
      </c>
      <c r="D164" s="311">
        <v>2</v>
      </c>
      <c r="E164" s="311">
        <v>2</v>
      </c>
      <c r="F164" s="311">
        <v>1</v>
      </c>
      <c r="G164" s="311">
        <v>1</v>
      </c>
      <c r="H164" s="311">
        <v>1</v>
      </c>
      <c r="I164" s="311">
        <v>1</v>
      </c>
      <c r="J164" s="311">
        <v>1</v>
      </c>
      <c r="K164" s="312">
        <f t="shared" si="32"/>
        <v>-0.17863218291714042</v>
      </c>
      <c r="L164" s="315">
        <v>-385964083</v>
      </c>
      <c r="M164" s="313">
        <f t="shared" si="33"/>
        <v>-4.8876830398686151</v>
      </c>
      <c r="N164" s="313">
        <f t="shared" si="34"/>
        <v>-4.8876830398686151</v>
      </c>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row>
    <row r="165" spans="1:38" s="31" customFormat="1" ht="24" x14ac:dyDescent="0.2">
      <c r="A165" s="54"/>
      <c r="B165" s="324" t="s">
        <v>242</v>
      </c>
      <c r="C165" s="325"/>
      <c r="D165" s="325"/>
      <c r="E165" s="325"/>
      <c r="F165" s="325"/>
      <c r="G165" s="325"/>
      <c r="H165" s="325"/>
      <c r="I165" s="325"/>
      <c r="J165" s="325"/>
      <c r="K165" s="326"/>
      <c r="L165" s="327">
        <f t="shared" ref="L165:N165" si="35">SUM(L162:L164)</f>
        <v>-635709594</v>
      </c>
      <c r="M165" s="326">
        <f t="shared" si="35"/>
        <v>-8.0503527082740582</v>
      </c>
      <c r="N165" s="326">
        <f t="shared" si="35"/>
        <v>-8.0503527082740582</v>
      </c>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row>
    <row r="166" spans="1:38" s="54" customFormat="1" x14ac:dyDescent="0.2">
      <c r="C166" s="95"/>
      <c r="D166" s="95"/>
      <c r="E166" s="95"/>
      <c r="F166" s="95"/>
      <c r="G166" s="95"/>
      <c r="H166" s="95"/>
      <c r="I166" s="95"/>
      <c r="J166" s="95"/>
      <c r="K166" s="129"/>
      <c r="L166" s="129"/>
      <c r="M166" s="129"/>
      <c r="N166" s="129"/>
    </row>
    <row r="167" spans="1:38" s="54" customFormat="1" x14ac:dyDescent="0.2">
      <c r="C167" s="95"/>
      <c r="D167" s="95"/>
      <c r="E167" s="95"/>
      <c r="F167" s="95"/>
      <c r="G167" s="95"/>
      <c r="H167" s="95"/>
      <c r="I167" s="95"/>
      <c r="J167" s="95"/>
      <c r="K167" s="129"/>
      <c r="L167" s="129"/>
      <c r="M167" s="129"/>
      <c r="N167" s="129"/>
    </row>
    <row r="168" spans="1:38" s="54" customFormat="1" x14ac:dyDescent="0.2">
      <c r="C168" s="95"/>
      <c r="D168" s="95"/>
      <c r="E168" s="95"/>
      <c r="F168" s="95"/>
      <c r="G168" s="95"/>
      <c r="H168" s="95"/>
      <c r="I168" s="95"/>
      <c r="J168" s="95"/>
      <c r="K168" s="129"/>
      <c r="L168" s="129"/>
      <c r="M168" s="129"/>
      <c r="N168" s="129"/>
    </row>
    <row r="169" spans="1:38" s="54" customFormat="1" x14ac:dyDescent="0.2">
      <c r="C169" s="95"/>
      <c r="D169" s="95"/>
      <c r="E169" s="95"/>
      <c r="F169" s="95"/>
      <c r="G169" s="95"/>
      <c r="H169" s="95"/>
      <c r="I169" s="95"/>
      <c r="J169" s="95"/>
      <c r="K169" s="129"/>
      <c r="L169" s="129"/>
      <c r="M169" s="129"/>
      <c r="N169" s="129"/>
    </row>
    <row r="170" spans="1:38" s="54" customFormat="1" x14ac:dyDescent="0.2">
      <c r="C170" s="95"/>
      <c r="D170" s="95"/>
      <c r="E170" s="95"/>
      <c r="F170" s="95"/>
      <c r="G170" s="95"/>
      <c r="H170" s="95"/>
      <c r="I170" s="95"/>
      <c r="J170" s="95"/>
      <c r="K170" s="129"/>
      <c r="L170" s="129"/>
      <c r="M170" s="129"/>
      <c r="N170" s="129"/>
    </row>
    <row r="171" spans="1:38" s="54" customFormat="1" x14ac:dyDescent="0.2">
      <c r="C171" s="95"/>
      <c r="D171" s="95"/>
      <c r="E171" s="95"/>
      <c r="F171" s="95"/>
      <c r="G171" s="95"/>
      <c r="H171" s="95"/>
      <c r="I171" s="95"/>
      <c r="J171" s="95"/>
      <c r="K171" s="129"/>
      <c r="L171" s="129"/>
      <c r="M171" s="129"/>
      <c r="N171" s="129"/>
    </row>
    <row r="172" spans="1:38" s="54" customFormat="1" x14ac:dyDescent="0.2">
      <c r="C172" s="95"/>
      <c r="D172" s="95"/>
      <c r="E172" s="95"/>
      <c r="F172" s="95"/>
      <c r="G172" s="95"/>
      <c r="H172" s="95"/>
      <c r="I172" s="95"/>
      <c r="J172" s="95"/>
      <c r="K172" s="129"/>
      <c r="L172" s="129"/>
      <c r="M172" s="129"/>
      <c r="N172" s="129"/>
    </row>
    <row r="173" spans="1:38" s="54" customFormat="1" x14ac:dyDescent="0.2">
      <c r="C173" s="95"/>
      <c r="D173" s="95"/>
      <c r="E173" s="95"/>
      <c r="F173" s="95"/>
      <c r="G173" s="95"/>
      <c r="H173" s="95"/>
      <c r="I173" s="95"/>
      <c r="J173" s="95"/>
      <c r="K173" s="129"/>
      <c r="L173" s="129"/>
      <c r="M173" s="129"/>
      <c r="N173" s="129"/>
    </row>
    <row r="174" spans="1:38" s="54" customFormat="1" x14ac:dyDescent="0.2">
      <c r="C174" s="95"/>
      <c r="D174" s="95"/>
      <c r="E174" s="95"/>
      <c r="F174" s="95"/>
      <c r="G174" s="95"/>
      <c r="H174" s="95"/>
      <c r="I174" s="95"/>
      <c r="J174" s="95"/>
      <c r="K174" s="129"/>
      <c r="L174" s="129"/>
      <c r="M174" s="129"/>
      <c r="N174" s="129"/>
    </row>
    <row r="175" spans="1:38" s="54" customFormat="1" x14ac:dyDescent="0.2">
      <c r="C175" s="95"/>
      <c r="D175" s="95"/>
      <c r="E175" s="95"/>
      <c r="F175" s="95"/>
      <c r="G175" s="95"/>
      <c r="H175" s="95"/>
      <c r="I175" s="95"/>
      <c r="J175" s="95"/>
      <c r="K175" s="129"/>
      <c r="L175" s="129"/>
      <c r="M175" s="129"/>
      <c r="N175" s="129"/>
    </row>
    <row r="176" spans="1:38" s="54" customFormat="1" x14ac:dyDescent="0.2">
      <c r="C176" s="95"/>
      <c r="D176" s="95"/>
      <c r="E176" s="95"/>
      <c r="F176" s="95"/>
      <c r="G176" s="95"/>
      <c r="H176" s="95"/>
      <c r="I176" s="95"/>
      <c r="J176" s="95"/>
      <c r="K176" s="129"/>
      <c r="L176" s="129"/>
      <c r="M176" s="129"/>
      <c r="N176" s="129"/>
    </row>
    <row r="177" spans="3:14" s="54" customFormat="1" x14ac:dyDescent="0.2">
      <c r="C177" s="95"/>
      <c r="D177" s="95"/>
      <c r="E177" s="95"/>
      <c r="F177" s="95"/>
      <c r="G177" s="95"/>
      <c r="H177" s="95"/>
      <c r="I177" s="95"/>
      <c r="J177" s="95"/>
      <c r="K177" s="129"/>
      <c r="L177" s="129"/>
      <c r="M177" s="129"/>
      <c r="N177" s="129"/>
    </row>
    <row r="178" spans="3:14" s="54" customFormat="1" x14ac:dyDescent="0.2">
      <c r="C178" s="95"/>
      <c r="D178" s="95"/>
      <c r="E178" s="95"/>
      <c r="F178" s="95"/>
      <c r="G178" s="95"/>
      <c r="H178" s="95"/>
      <c r="I178" s="95"/>
      <c r="J178" s="95"/>
      <c r="K178" s="129"/>
      <c r="L178" s="129"/>
      <c r="M178" s="129"/>
      <c r="N178" s="129"/>
    </row>
    <row r="179" spans="3:14" s="54" customFormat="1" x14ac:dyDescent="0.2">
      <c r="C179" s="95"/>
      <c r="D179" s="95"/>
      <c r="E179" s="95"/>
      <c r="F179" s="95"/>
      <c r="G179" s="95"/>
      <c r="H179" s="95"/>
      <c r="I179" s="95"/>
      <c r="J179" s="95"/>
      <c r="K179" s="129"/>
      <c r="L179" s="129"/>
      <c r="M179" s="129"/>
      <c r="N179" s="129"/>
    </row>
    <row r="180" spans="3:14" s="54" customFormat="1" x14ac:dyDescent="0.2">
      <c r="C180" s="95"/>
      <c r="D180" s="95"/>
      <c r="E180" s="95"/>
      <c r="F180" s="95"/>
      <c r="G180" s="95"/>
      <c r="H180" s="95"/>
      <c r="I180" s="95"/>
      <c r="J180" s="95"/>
      <c r="K180" s="129"/>
      <c r="L180" s="129"/>
      <c r="M180" s="129"/>
      <c r="N180" s="129"/>
    </row>
    <row r="181" spans="3:14" s="54" customFormat="1" x14ac:dyDescent="0.2">
      <c r="C181" s="95"/>
      <c r="D181" s="95"/>
      <c r="E181" s="95"/>
      <c r="F181" s="95"/>
      <c r="G181" s="95"/>
      <c r="H181" s="95"/>
      <c r="I181" s="95"/>
      <c r="J181" s="95"/>
      <c r="K181" s="129"/>
      <c r="L181" s="129"/>
      <c r="M181" s="129"/>
      <c r="N181" s="129"/>
    </row>
    <row r="182" spans="3:14" s="54" customFormat="1" x14ac:dyDescent="0.2">
      <c r="C182" s="95"/>
      <c r="D182" s="95"/>
      <c r="E182" s="95"/>
      <c r="F182" s="95"/>
      <c r="G182" s="95"/>
      <c r="H182" s="95"/>
      <c r="I182" s="95"/>
      <c r="J182" s="95"/>
      <c r="K182" s="129"/>
      <c r="L182" s="129"/>
      <c r="M182" s="129"/>
      <c r="N182" s="129"/>
    </row>
    <row r="183" spans="3:14" s="54" customFormat="1" x14ac:dyDescent="0.2">
      <c r="C183" s="95"/>
      <c r="D183" s="95"/>
      <c r="E183" s="95"/>
      <c r="F183" s="95"/>
      <c r="G183" s="95"/>
      <c r="H183" s="95"/>
      <c r="I183" s="95"/>
      <c r="J183" s="95"/>
      <c r="K183" s="129"/>
      <c r="L183" s="129"/>
      <c r="M183" s="129"/>
      <c r="N183" s="129"/>
    </row>
    <row r="184" spans="3:14" s="54" customFormat="1" x14ac:dyDescent="0.2">
      <c r="C184" s="95"/>
      <c r="D184" s="95"/>
      <c r="E184" s="95"/>
      <c r="F184" s="95"/>
      <c r="G184" s="95"/>
      <c r="H184" s="95"/>
      <c r="I184" s="95"/>
      <c r="J184" s="95"/>
      <c r="K184" s="129"/>
      <c r="L184" s="129"/>
      <c r="M184" s="129"/>
      <c r="N184" s="129"/>
    </row>
    <row r="185" spans="3:14" s="54" customFormat="1" x14ac:dyDescent="0.2">
      <c r="C185" s="95"/>
      <c r="D185" s="95"/>
      <c r="E185" s="95"/>
      <c r="F185" s="95"/>
      <c r="G185" s="95"/>
      <c r="H185" s="95"/>
      <c r="I185" s="95"/>
      <c r="J185" s="95"/>
      <c r="K185" s="129"/>
      <c r="L185" s="129"/>
      <c r="M185" s="129"/>
      <c r="N185" s="129"/>
    </row>
    <row r="186" spans="3:14" s="54" customFormat="1" x14ac:dyDescent="0.2">
      <c r="C186" s="95"/>
      <c r="D186" s="95"/>
      <c r="E186" s="95"/>
      <c r="F186" s="95"/>
      <c r="G186" s="95"/>
      <c r="H186" s="95"/>
      <c r="I186" s="95"/>
      <c r="J186" s="95"/>
      <c r="K186" s="129"/>
      <c r="L186" s="129"/>
      <c r="M186" s="129"/>
      <c r="N186" s="129"/>
    </row>
    <row r="187" spans="3:14" s="54" customFormat="1" x14ac:dyDescent="0.2">
      <c r="C187" s="95"/>
      <c r="D187" s="95"/>
      <c r="E187" s="95"/>
      <c r="F187" s="95"/>
      <c r="G187" s="95"/>
      <c r="H187" s="95"/>
      <c r="I187" s="95"/>
      <c r="J187" s="95"/>
      <c r="K187" s="129"/>
      <c r="L187" s="129"/>
      <c r="M187" s="129"/>
      <c r="N187" s="129"/>
    </row>
    <row r="188" spans="3:14" s="54" customFormat="1" x14ac:dyDescent="0.2">
      <c r="C188" s="95"/>
      <c r="D188" s="95"/>
      <c r="E188" s="95"/>
      <c r="F188" s="95"/>
      <c r="G188" s="95"/>
      <c r="H188" s="95"/>
      <c r="I188" s="95"/>
      <c r="J188" s="95"/>
      <c r="K188" s="129"/>
      <c r="L188" s="129"/>
      <c r="M188" s="129"/>
      <c r="N188" s="129"/>
    </row>
    <row r="189" spans="3:14" s="54" customFormat="1" x14ac:dyDescent="0.2">
      <c r="C189" s="95"/>
      <c r="D189" s="95"/>
      <c r="E189" s="95"/>
      <c r="F189" s="95"/>
      <c r="G189" s="95"/>
      <c r="H189" s="95"/>
      <c r="I189" s="95"/>
      <c r="J189" s="95"/>
      <c r="K189" s="129"/>
      <c r="L189" s="129"/>
      <c r="M189" s="129"/>
      <c r="N189" s="129"/>
    </row>
    <row r="190" spans="3:14" s="54" customFormat="1" x14ac:dyDescent="0.2">
      <c r="C190" s="95"/>
      <c r="D190" s="95"/>
      <c r="E190" s="95"/>
      <c r="F190" s="95"/>
      <c r="G190" s="95"/>
      <c r="H190" s="95"/>
      <c r="I190" s="95"/>
      <c r="J190" s="95"/>
      <c r="K190" s="129"/>
      <c r="L190" s="129"/>
      <c r="M190" s="129"/>
      <c r="N190" s="129"/>
    </row>
    <row r="191" spans="3:14" s="54" customFormat="1" x14ac:dyDescent="0.2">
      <c r="C191" s="95"/>
      <c r="D191" s="95"/>
      <c r="E191" s="95"/>
      <c r="F191" s="95"/>
      <c r="G191" s="95"/>
      <c r="H191" s="95"/>
      <c r="I191" s="95"/>
      <c r="J191" s="95"/>
      <c r="K191" s="129"/>
      <c r="L191" s="129"/>
      <c r="M191" s="129"/>
      <c r="N191" s="129"/>
    </row>
    <row r="192" spans="3:14" s="54" customFormat="1" x14ac:dyDescent="0.2">
      <c r="C192" s="95"/>
      <c r="D192" s="95"/>
      <c r="E192" s="95"/>
      <c r="F192" s="95"/>
      <c r="G192" s="95"/>
      <c r="H192" s="95"/>
      <c r="I192" s="95"/>
      <c r="J192" s="95"/>
      <c r="K192" s="129"/>
      <c r="L192" s="129"/>
      <c r="M192" s="129"/>
      <c r="N192" s="129"/>
    </row>
    <row r="193" spans="3:14" s="54" customFormat="1" x14ac:dyDescent="0.2">
      <c r="C193" s="95"/>
      <c r="D193" s="95"/>
      <c r="E193" s="95"/>
      <c r="F193" s="95"/>
      <c r="G193" s="95"/>
      <c r="H193" s="95"/>
      <c r="I193" s="95"/>
      <c r="J193" s="95"/>
      <c r="K193" s="129"/>
      <c r="L193" s="129"/>
      <c r="M193" s="129"/>
      <c r="N193" s="129"/>
    </row>
    <row r="194" spans="3:14" s="54" customFormat="1" x14ac:dyDescent="0.2">
      <c r="C194" s="95"/>
      <c r="D194" s="95"/>
      <c r="E194" s="95"/>
      <c r="F194" s="95"/>
      <c r="G194" s="95"/>
      <c r="H194" s="95"/>
      <c r="I194" s="95"/>
      <c r="J194" s="95"/>
      <c r="K194" s="129"/>
      <c r="L194" s="129"/>
      <c r="M194" s="129"/>
      <c r="N194" s="129"/>
    </row>
    <row r="195" spans="3:14" s="54" customFormat="1" x14ac:dyDescent="0.2">
      <c r="C195" s="95"/>
      <c r="D195" s="95"/>
      <c r="E195" s="95"/>
      <c r="F195" s="95"/>
      <c r="G195" s="95"/>
      <c r="H195" s="95"/>
      <c r="I195" s="95"/>
      <c r="J195" s="95"/>
      <c r="K195" s="129"/>
      <c r="L195" s="129"/>
      <c r="M195" s="129"/>
      <c r="N195" s="129"/>
    </row>
    <row r="196" spans="3:14" s="54" customFormat="1" x14ac:dyDescent="0.2">
      <c r="C196" s="95"/>
      <c r="D196" s="95"/>
      <c r="E196" s="95"/>
      <c r="F196" s="95"/>
      <c r="G196" s="95"/>
      <c r="H196" s="95"/>
      <c r="I196" s="95"/>
      <c r="J196" s="95"/>
      <c r="K196" s="129"/>
      <c r="L196" s="129"/>
      <c r="M196" s="129"/>
      <c r="N196" s="129"/>
    </row>
    <row r="197" spans="3:14" s="54" customFormat="1" x14ac:dyDescent="0.2">
      <c r="C197" s="95"/>
      <c r="D197" s="95"/>
      <c r="E197" s="95"/>
      <c r="F197" s="95"/>
      <c r="G197" s="95"/>
      <c r="H197" s="95"/>
      <c r="I197" s="95"/>
      <c r="J197" s="95"/>
      <c r="K197" s="129"/>
      <c r="L197" s="129"/>
      <c r="M197" s="129"/>
      <c r="N197" s="129"/>
    </row>
    <row r="198" spans="3:14" s="54" customFormat="1" x14ac:dyDescent="0.2">
      <c r="C198" s="95"/>
      <c r="D198" s="95"/>
      <c r="E198" s="95"/>
      <c r="F198" s="95"/>
      <c r="G198" s="95"/>
      <c r="H198" s="95"/>
      <c r="I198" s="95"/>
      <c r="J198" s="95"/>
      <c r="K198" s="129"/>
      <c r="L198" s="129"/>
      <c r="M198" s="129"/>
      <c r="N198" s="129"/>
    </row>
    <row r="199" spans="3:14" s="54" customFormat="1" x14ac:dyDescent="0.2">
      <c r="C199" s="95"/>
      <c r="D199" s="95"/>
      <c r="E199" s="95"/>
      <c r="F199" s="95"/>
      <c r="G199" s="95"/>
      <c r="H199" s="95"/>
      <c r="I199" s="95"/>
      <c r="J199" s="95"/>
      <c r="K199" s="129"/>
      <c r="L199" s="129"/>
      <c r="M199" s="129"/>
      <c r="N199" s="129"/>
    </row>
    <row r="200" spans="3:14" s="54" customFormat="1" x14ac:dyDescent="0.2">
      <c r="C200" s="95"/>
      <c r="D200" s="95"/>
      <c r="E200" s="95"/>
      <c r="F200" s="95"/>
      <c r="G200" s="95"/>
      <c r="H200" s="95"/>
      <c r="I200" s="95"/>
      <c r="J200" s="95"/>
      <c r="K200" s="129"/>
      <c r="L200" s="129"/>
      <c r="M200" s="129"/>
      <c r="N200" s="129"/>
    </row>
    <row r="201" spans="3:14" s="54" customFormat="1" x14ac:dyDescent="0.2">
      <c r="C201" s="95"/>
      <c r="D201" s="95"/>
      <c r="E201" s="95"/>
      <c r="F201" s="95"/>
      <c r="G201" s="95"/>
      <c r="H201" s="95"/>
      <c r="I201" s="95"/>
      <c r="J201" s="95"/>
      <c r="K201" s="129"/>
      <c r="L201" s="129"/>
      <c r="M201" s="129"/>
      <c r="N201" s="129"/>
    </row>
    <row r="202" spans="3:14" s="54" customFormat="1" x14ac:dyDescent="0.2">
      <c r="C202" s="95"/>
      <c r="D202" s="95"/>
      <c r="E202" s="95"/>
      <c r="F202" s="95"/>
      <c r="G202" s="95"/>
      <c r="H202" s="95"/>
      <c r="I202" s="95"/>
      <c r="J202" s="95"/>
      <c r="K202" s="129"/>
      <c r="L202" s="129"/>
      <c r="M202" s="129"/>
      <c r="N202" s="129"/>
    </row>
    <row r="203" spans="3:14" s="54" customFormat="1" x14ac:dyDescent="0.2">
      <c r="C203" s="95"/>
      <c r="D203" s="95"/>
      <c r="E203" s="95"/>
      <c r="F203" s="95"/>
      <c r="G203" s="95"/>
      <c r="H203" s="95"/>
      <c r="I203" s="95"/>
      <c r="J203" s="95"/>
      <c r="K203" s="129"/>
      <c r="L203" s="129"/>
      <c r="M203" s="129"/>
      <c r="N203" s="129"/>
    </row>
    <row r="204" spans="3:14" s="54" customFormat="1" x14ac:dyDescent="0.2">
      <c r="C204" s="95"/>
      <c r="D204" s="95"/>
      <c r="E204" s="95"/>
      <c r="F204" s="95"/>
      <c r="G204" s="95"/>
      <c r="H204" s="95"/>
      <c r="I204" s="95"/>
      <c r="J204" s="95"/>
      <c r="K204" s="129"/>
      <c r="L204" s="129"/>
      <c r="M204" s="129"/>
      <c r="N204" s="129"/>
    </row>
    <row r="205" spans="3:14" s="54" customFormat="1" x14ac:dyDescent="0.2">
      <c r="C205" s="95"/>
      <c r="D205" s="95"/>
      <c r="E205" s="95"/>
      <c r="F205" s="95"/>
      <c r="G205" s="95"/>
      <c r="H205" s="95"/>
      <c r="I205" s="95"/>
      <c r="J205" s="95"/>
      <c r="K205" s="129"/>
      <c r="L205" s="129"/>
      <c r="M205" s="129"/>
      <c r="N205" s="129"/>
    </row>
    <row r="206" spans="3:14" s="54" customFormat="1" x14ac:dyDescent="0.2">
      <c r="C206" s="95"/>
      <c r="D206" s="95"/>
      <c r="E206" s="95"/>
      <c r="F206" s="95"/>
      <c r="G206" s="95"/>
      <c r="H206" s="95"/>
      <c r="I206" s="95"/>
      <c r="J206" s="95"/>
      <c r="K206" s="129"/>
      <c r="L206" s="129"/>
      <c r="M206" s="129"/>
      <c r="N206" s="129"/>
    </row>
    <row r="207" spans="3:14" s="54" customFormat="1" x14ac:dyDescent="0.2">
      <c r="C207" s="95"/>
      <c r="D207" s="95"/>
      <c r="E207" s="95"/>
      <c r="F207" s="95"/>
      <c r="G207" s="95"/>
      <c r="H207" s="95"/>
      <c r="I207" s="95"/>
      <c r="J207" s="95"/>
      <c r="K207" s="129"/>
      <c r="L207" s="129"/>
      <c r="M207" s="129"/>
      <c r="N207" s="129"/>
    </row>
    <row r="208" spans="3:14" s="54" customFormat="1" x14ac:dyDescent="0.2">
      <c r="C208" s="95"/>
      <c r="D208" s="95"/>
      <c r="E208" s="95"/>
      <c r="F208" s="95"/>
      <c r="G208" s="95"/>
      <c r="H208" s="95"/>
      <c r="I208" s="95"/>
      <c r="J208" s="95"/>
      <c r="K208" s="129"/>
      <c r="L208" s="129"/>
      <c r="M208" s="129"/>
      <c r="N208" s="129"/>
    </row>
    <row r="209" spans="3:14" s="54" customFormat="1" x14ac:dyDescent="0.2">
      <c r="C209" s="95"/>
      <c r="D209" s="95"/>
      <c r="E209" s="95"/>
      <c r="F209" s="95"/>
      <c r="G209" s="95"/>
      <c r="H209" s="95"/>
      <c r="I209" s="95"/>
      <c r="J209" s="95"/>
      <c r="K209" s="129"/>
      <c r="L209" s="129"/>
      <c r="M209" s="129"/>
      <c r="N209" s="129"/>
    </row>
    <row r="210" spans="3:14" s="54" customFormat="1" x14ac:dyDescent="0.2">
      <c r="C210" s="95"/>
      <c r="D210" s="95"/>
      <c r="E210" s="95"/>
      <c r="F210" s="95"/>
      <c r="G210" s="95"/>
      <c r="H210" s="95"/>
      <c r="I210" s="95"/>
      <c r="J210" s="95"/>
      <c r="K210" s="129"/>
      <c r="L210" s="129"/>
      <c r="M210" s="129"/>
      <c r="N210" s="129"/>
    </row>
    <row r="211" spans="3:14" s="54" customFormat="1" x14ac:dyDescent="0.2">
      <c r="C211" s="95"/>
      <c r="D211" s="95"/>
      <c r="E211" s="95"/>
      <c r="F211" s="95"/>
      <c r="G211" s="95"/>
      <c r="H211" s="95"/>
      <c r="I211" s="95"/>
      <c r="J211" s="95"/>
      <c r="K211" s="129"/>
      <c r="L211" s="129"/>
      <c r="M211" s="129"/>
      <c r="N211" s="129"/>
    </row>
    <row r="212" spans="3:14" s="54" customFormat="1" x14ac:dyDescent="0.2">
      <c r="C212" s="95"/>
      <c r="D212" s="95"/>
      <c r="E212" s="95"/>
      <c r="F212" s="95"/>
      <c r="G212" s="95"/>
      <c r="H212" s="95"/>
      <c r="I212" s="95"/>
      <c r="J212" s="95"/>
      <c r="K212" s="129"/>
      <c r="L212" s="129"/>
      <c r="M212" s="129"/>
      <c r="N212" s="129"/>
    </row>
    <row r="213" spans="3:14" s="54" customFormat="1" x14ac:dyDescent="0.2">
      <c r="C213" s="95"/>
      <c r="D213" s="95"/>
      <c r="E213" s="95"/>
      <c r="F213" s="95"/>
      <c r="G213" s="95"/>
      <c r="H213" s="95"/>
      <c r="I213" s="95"/>
      <c r="J213" s="95"/>
      <c r="K213" s="129"/>
      <c r="L213" s="129"/>
      <c r="M213" s="129"/>
      <c r="N213" s="129"/>
    </row>
    <row r="214" spans="3:14" s="54" customFormat="1" x14ac:dyDescent="0.2">
      <c r="C214" s="95"/>
      <c r="D214" s="95"/>
      <c r="E214" s="95"/>
      <c r="F214" s="95"/>
      <c r="G214" s="95"/>
      <c r="H214" s="95"/>
      <c r="I214" s="95"/>
      <c r="J214" s="95"/>
      <c r="K214" s="129"/>
      <c r="L214" s="129"/>
      <c r="M214" s="129"/>
      <c r="N214" s="129"/>
    </row>
    <row r="215" spans="3:14" s="54" customFormat="1" x14ac:dyDescent="0.2">
      <c r="C215" s="95"/>
      <c r="D215" s="95"/>
      <c r="E215" s="95"/>
      <c r="F215" s="95"/>
      <c r="G215" s="95"/>
      <c r="H215" s="95"/>
      <c r="I215" s="95"/>
      <c r="J215" s="95"/>
      <c r="K215" s="129"/>
      <c r="L215" s="129"/>
      <c r="M215" s="129"/>
      <c r="N215" s="129"/>
    </row>
    <row r="216" spans="3:14" s="54" customFormat="1" x14ac:dyDescent="0.2">
      <c r="C216" s="95"/>
      <c r="D216" s="95"/>
      <c r="E216" s="95"/>
      <c r="F216" s="95"/>
      <c r="G216" s="95"/>
      <c r="H216" s="95"/>
      <c r="I216" s="95"/>
      <c r="J216" s="95"/>
      <c r="K216" s="129"/>
      <c r="L216" s="129"/>
      <c r="M216" s="129"/>
      <c r="N216" s="129"/>
    </row>
    <row r="217" spans="3:14" s="54" customFormat="1" x14ac:dyDescent="0.2">
      <c r="C217" s="95"/>
      <c r="D217" s="95"/>
      <c r="E217" s="95"/>
      <c r="F217" s="95"/>
      <c r="G217" s="95"/>
      <c r="H217" s="95"/>
      <c r="I217" s="95"/>
      <c r="J217" s="95"/>
      <c r="K217" s="129"/>
      <c r="L217" s="129"/>
      <c r="M217" s="129"/>
      <c r="N217" s="129"/>
    </row>
    <row r="218" spans="3:14" s="54" customFormat="1" x14ac:dyDescent="0.2">
      <c r="C218" s="95"/>
      <c r="D218" s="95"/>
      <c r="E218" s="95"/>
      <c r="F218" s="95"/>
      <c r="G218" s="95"/>
      <c r="H218" s="95"/>
      <c r="I218" s="95"/>
      <c r="J218" s="95"/>
      <c r="K218" s="129"/>
      <c r="L218" s="129"/>
      <c r="M218" s="129"/>
      <c r="N218" s="129"/>
    </row>
    <row r="219" spans="3:14" s="54" customFormat="1" x14ac:dyDescent="0.2">
      <c r="C219" s="95"/>
      <c r="D219" s="95"/>
      <c r="E219" s="95"/>
      <c r="F219" s="95"/>
      <c r="G219" s="95"/>
      <c r="H219" s="95"/>
      <c r="I219" s="95"/>
      <c r="J219" s="95"/>
      <c r="K219" s="129"/>
      <c r="L219" s="129"/>
      <c r="M219" s="129"/>
      <c r="N219" s="129"/>
    </row>
    <row r="220" spans="3:14" s="54" customFormat="1" x14ac:dyDescent="0.2">
      <c r="C220" s="95"/>
      <c r="D220" s="95"/>
      <c r="E220" s="95"/>
      <c r="F220" s="95"/>
      <c r="G220" s="95"/>
      <c r="H220" s="95"/>
      <c r="I220" s="95"/>
      <c r="J220" s="95"/>
      <c r="K220" s="129"/>
      <c r="L220" s="129"/>
      <c r="M220" s="129"/>
      <c r="N220" s="129"/>
    </row>
    <row r="221" spans="3:14" s="54" customFormat="1" x14ac:dyDescent="0.2">
      <c r="C221" s="95"/>
      <c r="D221" s="95"/>
      <c r="E221" s="95"/>
      <c r="F221" s="95"/>
      <c r="G221" s="95"/>
      <c r="H221" s="95"/>
      <c r="I221" s="95"/>
      <c r="J221" s="95"/>
      <c r="K221" s="129"/>
      <c r="L221" s="129"/>
      <c r="M221" s="129"/>
      <c r="N221" s="129"/>
    </row>
    <row r="222" spans="3:14" s="54" customFormat="1" x14ac:dyDescent="0.2">
      <c r="C222" s="95"/>
      <c r="D222" s="95"/>
      <c r="E222" s="95"/>
      <c r="F222" s="95"/>
      <c r="G222" s="95"/>
      <c r="H222" s="95"/>
      <c r="I222" s="95"/>
      <c r="J222" s="95"/>
      <c r="K222" s="129"/>
      <c r="L222" s="129"/>
      <c r="M222" s="129"/>
      <c r="N222" s="129"/>
    </row>
    <row r="223" spans="3:14" s="54" customFormat="1" x14ac:dyDescent="0.2">
      <c r="C223" s="95"/>
      <c r="D223" s="95"/>
      <c r="E223" s="95"/>
      <c r="F223" s="95"/>
      <c r="G223" s="95"/>
      <c r="H223" s="95"/>
      <c r="I223" s="95"/>
      <c r="J223" s="95"/>
      <c r="K223" s="129"/>
      <c r="L223" s="129"/>
      <c r="M223" s="129"/>
      <c r="N223" s="129"/>
    </row>
    <row r="224" spans="3:14" s="54" customFormat="1" x14ac:dyDescent="0.2">
      <c r="C224" s="95"/>
      <c r="D224" s="95"/>
      <c r="E224" s="95"/>
      <c r="F224" s="95"/>
      <c r="G224" s="95"/>
      <c r="H224" s="95"/>
      <c r="I224" s="95"/>
      <c r="J224" s="95"/>
      <c r="K224" s="129"/>
      <c r="L224" s="129"/>
      <c r="M224" s="129"/>
      <c r="N224" s="129"/>
    </row>
    <row r="225" spans="3:14" s="54" customFormat="1" x14ac:dyDescent="0.2">
      <c r="C225" s="95"/>
      <c r="D225" s="95"/>
      <c r="E225" s="95"/>
      <c r="F225" s="95"/>
      <c r="G225" s="95"/>
      <c r="H225" s="95"/>
      <c r="I225" s="95"/>
      <c r="J225" s="95"/>
      <c r="K225" s="129"/>
      <c r="L225" s="129"/>
      <c r="M225" s="129"/>
      <c r="N225" s="129"/>
    </row>
    <row r="226" spans="3:14" s="54" customFormat="1" x14ac:dyDescent="0.2">
      <c r="C226" s="95"/>
      <c r="D226" s="95"/>
      <c r="E226" s="95"/>
      <c r="F226" s="95"/>
      <c r="G226" s="95"/>
      <c r="H226" s="95"/>
      <c r="I226" s="95"/>
      <c r="J226" s="95"/>
      <c r="K226" s="129"/>
      <c r="L226" s="129"/>
      <c r="M226" s="129"/>
      <c r="N226" s="129"/>
    </row>
    <row r="227" spans="3:14" s="54" customFormat="1" x14ac:dyDescent="0.2">
      <c r="C227" s="95"/>
      <c r="D227" s="95"/>
      <c r="E227" s="95"/>
      <c r="F227" s="95"/>
      <c r="G227" s="95"/>
      <c r="H227" s="95"/>
      <c r="I227" s="95"/>
      <c r="J227" s="95"/>
      <c r="K227" s="129"/>
      <c r="L227" s="129"/>
      <c r="M227" s="129"/>
      <c r="N227" s="129"/>
    </row>
    <row r="228" spans="3:14" s="54" customFormat="1" x14ac:dyDescent="0.2">
      <c r="C228" s="95"/>
      <c r="D228" s="95"/>
      <c r="E228" s="95"/>
      <c r="F228" s="95"/>
      <c r="G228" s="95"/>
      <c r="H228" s="95"/>
      <c r="I228" s="95"/>
      <c r="J228" s="95"/>
      <c r="K228" s="129"/>
      <c r="L228" s="129"/>
      <c r="M228" s="129"/>
      <c r="N228" s="129"/>
    </row>
    <row r="229" spans="3:14" s="54" customFormat="1" x14ac:dyDescent="0.2">
      <c r="C229" s="95"/>
      <c r="D229" s="95"/>
      <c r="E229" s="95"/>
      <c r="F229" s="95"/>
      <c r="G229" s="95"/>
      <c r="H229" s="95"/>
      <c r="I229" s="95"/>
      <c r="J229" s="95"/>
      <c r="K229" s="129"/>
      <c r="L229" s="129"/>
      <c r="M229" s="129"/>
      <c r="N229" s="129"/>
    </row>
    <row r="230" spans="3:14" s="54" customFormat="1" x14ac:dyDescent="0.2">
      <c r="C230" s="95"/>
      <c r="D230" s="95"/>
      <c r="E230" s="95"/>
      <c r="F230" s="95"/>
      <c r="G230" s="95"/>
      <c r="H230" s="95"/>
      <c r="I230" s="95"/>
      <c r="J230" s="95"/>
      <c r="K230" s="129"/>
      <c r="L230" s="129"/>
      <c r="M230" s="129"/>
      <c r="N230" s="129"/>
    </row>
    <row r="231" spans="3:14" s="54" customFormat="1" x14ac:dyDescent="0.2">
      <c r="C231" s="95"/>
      <c r="D231" s="95"/>
      <c r="E231" s="95"/>
      <c r="F231" s="95"/>
      <c r="G231" s="95"/>
      <c r="H231" s="95"/>
      <c r="I231" s="95"/>
      <c r="J231" s="95"/>
      <c r="K231" s="129"/>
      <c r="L231" s="129"/>
      <c r="M231" s="129"/>
      <c r="N231" s="129"/>
    </row>
    <row r="232" spans="3:14" s="54" customFormat="1" x14ac:dyDescent="0.2">
      <c r="C232" s="95"/>
      <c r="D232" s="95"/>
      <c r="E232" s="95"/>
      <c r="F232" s="95"/>
      <c r="G232" s="95"/>
      <c r="H232" s="95"/>
      <c r="I232" s="95"/>
      <c r="J232" s="95"/>
      <c r="K232" s="129"/>
      <c r="L232" s="129"/>
      <c r="M232" s="129"/>
      <c r="N232" s="129"/>
    </row>
    <row r="233" spans="3:14" s="54" customFormat="1" x14ac:dyDescent="0.2">
      <c r="C233" s="95"/>
      <c r="D233" s="95"/>
      <c r="E233" s="95"/>
      <c r="F233" s="95"/>
      <c r="G233" s="95"/>
      <c r="H233" s="95"/>
      <c r="I233" s="95"/>
      <c r="J233" s="95"/>
      <c r="K233" s="129"/>
      <c r="L233" s="129"/>
      <c r="M233" s="129"/>
      <c r="N233" s="129"/>
    </row>
    <row r="234" spans="3:14" s="54" customFormat="1" x14ac:dyDescent="0.2">
      <c r="C234" s="95"/>
      <c r="D234" s="95"/>
      <c r="E234" s="95"/>
      <c r="F234" s="95"/>
      <c r="G234" s="95"/>
      <c r="H234" s="95"/>
      <c r="I234" s="95"/>
      <c r="J234" s="95"/>
      <c r="K234" s="129"/>
      <c r="L234" s="129"/>
      <c r="M234" s="129"/>
      <c r="N234" s="129"/>
    </row>
    <row r="235" spans="3:14" s="54" customFormat="1" x14ac:dyDescent="0.2">
      <c r="C235" s="95"/>
      <c r="D235" s="95"/>
      <c r="E235" s="95"/>
      <c r="F235" s="95"/>
      <c r="G235" s="95"/>
      <c r="H235" s="95"/>
      <c r="I235" s="95"/>
      <c r="J235" s="95"/>
      <c r="K235" s="129"/>
      <c r="L235" s="129"/>
      <c r="M235" s="129"/>
      <c r="N235" s="129"/>
    </row>
    <row r="236" spans="3:14" s="54" customFormat="1" x14ac:dyDescent="0.2">
      <c r="C236" s="95"/>
      <c r="D236" s="95"/>
      <c r="E236" s="95"/>
      <c r="F236" s="95"/>
      <c r="G236" s="95"/>
      <c r="H236" s="95"/>
      <c r="I236" s="95"/>
      <c r="J236" s="95"/>
      <c r="K236" s="129"/>
      <c r="L236" s="129"/>
      <c r="M236" s="129"/>
      <c r="N236" s="129"/>
    </row>
    <row r="237" spans="3:14" s="54" customFormat="1" x14ac:dyDescent="0.2">
      <c r="C237" s="95"/>
      <c r="D237" s="95"/>
      <c r="E237" s="95"/>
      <c r="F237" s="95"/>
      <c r="G237" s="95"/>
      <c r="H237" s="95"/>
      <c r="I237" s="95"/>
      <c r="J237" s="95"/>
      <c r="K237" s="129"/>
      <c r="L237" s="129"/>
      <c r="M237" s="129"/>
      <c r="N237" s="129"/>
    </row>
    <row r="238" spans="3:14" s="54" customFormat="1" x14ac:dyDescent="0.2">
      <c r="C238" s="95"/>
      <c r="D238" s="95"/>
      <c r="E238" s="95"/>
      <c r="F238" s="95"/>
      <c r="G238" s="95"/>
      <c r="H238" s="95"/>
      <c r="I238" s="95"/>
      <c r="J238" s="95"/>
      <c r="K238" s="129"/>
      <c r="L238" s="129"/>
      <c r="M238" s="129"/>
      <c r="N238" s="129"/>
    </row>
    <row r="239" spans="3:14" s="54" customFormat="1" x14ac:dyDescent="0.2">
      <c r="C239" s="95"/>
      <c r="D239" s="95"/>
      <c r="E239" s="95"/>
      <c r="F239" s="95"/>
      <c r="G239" s="95"/>
      <c r="H239" s="95"/>
      <c r="I239" s="95"/>
      <c r="J239" s="95"/>
      <c r="K239" s="129"/>
      <c r="L239" s="129"/>
      <c r="M239" s="129"/>
      <c r="N239" s="129"/>
    </row>
    <row r="240" spans="3:14" s="54" customFormat="1" x14ac:dyDescent="0.2">
      <c r="C240" s="95"/>
      <c r="D240" s="95"/>
      <c r="E240" s="95"/>
      <c r="F240" s="95"/>
      <c r="G240" s="95"/>
      <c r="H240" s="95"/>
      <c r="I240" s="95"/>
      <c r="J240" s="95"/>
      <c r="K240" s="129"/>
      <c r="L240" s="129"/>
      <c r="M240" s="129"/>
      <c r="N240" s="129"/>
    </row>
    <row r="241" spans="3:14" s="54" customFormat="1" x14ac:dyDescent="0.2">
      <c r="C241" s="95"/>
      <c r="D241" s="95"/>
      <c r="E241" s="95"/>
      <c r="F241" s="95"/>
      <c r="G241" s="95"/>
      <c r="H241" s="95"/>
      <c r="I241" s="95"/>
      <c r="J241" s="95"/>
      <c r="K241" s="129"/>
      <c r="L241" s="129"/>
      <c r="M241" s="129"/>
      <c r="N241" s="129"/>
    </row>
    <row r="242" spans="3:14" s="54" customFormat="1" x14ac:dyDescent="0.2">
      <c r="C242" s="95"/>
      <c r="D242" s="95"/>
      <c r="E242" s="95"/>
      <c r="F242" s="95"/>
      <c r="G242" s="95"/>
      <c r="H242" s="95"/>
      <c r="I242" s="95"/>
      <c r="J242" s="95"/>
      <c r="K242" s="129"/>
      <c r="L242" s="129"/>
      <c r="M242" s="129"/>
      <c r="N242" s="129"/>
    </row>
    <row r="243" spans="3:14" s="54" customFormat="1" x14ac:dyDescent="0.2">
      <c r="C243" s="95"/>
      <c r="D243" s="95"/>
      <c r="E243" s="95"/>
      <c r="F243" s="95"/>
      <c r="G243" s="95"/>
      <c r="H243" s="95"/>
      <c r="I243" s="95"/>
      <c r="J243" s="95"/>
      <c r="K243" s="129"/>
      <c r="L243" s="129"/>
      <c r="M243" s="129"/>
      <c r="N243" s="129"/>
    </row>
    <row r="244" spans="3:14" s="54" customFormat="1" x14ac:dyDescent="0.2">
      <c r="C244" s="95"/>
      <c r="D244" s="95"/>
      <c r="E244" s="95"/>
      <c r="F244" s="95"/>
      <c r="G244" s="95"/>
      <c r="H244" s="95"/>
      <c r="I244" s="95"/>
      <c r="J244" s="95"/>
      <c r="K244" s="129"/>
      <c r="L244" s="129"/>
      <c r="M244" s="129"/>
      <c r="N244" s="129"/>
    </row>
    <row r="245" spans="3:14" s="54" customFormat="1" x14ac:dyDescent="0.2">
      <c r="C245" s="95"/>
      <c r="D245" s="95"/>
      <c r="E245" s="95"/>
      <c r="F245" s="95"/>
      <c r="G245" s="95"/>
      <c r="H245" s="95"/>
      <c r="I245" s="95"/>
      <c r="J245" s="95"/>
      <c r="K245" s="129"/>
      <c r="L245" s="129"/>
      <c r="M245" s="129"/>
      <c r="N245" s="129"/>
    </row>
    <row r="246" spans="3:14" s="54" customFormat="1" x14ac:dyDescent="0.2">
      <c r="C246" s="95"/>
      <c r="D246" s="95"/>
      <c r="E246" s="95"/>
      <c r="F246" s="95"/>
      <c r="G246" s="95"/>
      <c r="H246" s="95"/>
      <c r="I246" s="95"/>
      <c r="J246" s="95"/>
      <c r="K246" s="129"/>
      <c r="L246" s="129"/>
      <c r="M246" s="129"/>
      <c r="N246" s="129"/>
    </row>
    <row r="247" spans="3:14" s="54" customFormat="1" x14ac:dyDescent="0.2">
      <c r="C247" s="95"/>
      <c r="D247" s="95"/>
      <c r="E247" s="95"/>
      <c r="F247" s="95"/>
      <c r="G247" s="95"/>
      <c r="H247" s="95"/>
      <c r="I247" s="95"/>
      <c r="J247" s="95"/>
      <c r="K247" s="129"/>
      <c r="L247" s="129"/>
      <c r="M247" s="129"/>
      <c r="N247" s="129"/>
    </row>
    <row r="248" spans="3:14" s="54" customFormat="1" x14ac:dyDescent="0.2">
      <c r="C248" s="95"/>
      <c r="D248" s="95"/>
      <c r="E248" s="95"/>
      <c r="F248" s="95"/>
      <c r="G248" s="95"/>
      <c r="H248" s="95"/>
      <c r="I248" s="95"/>
      <c r="J248" s="95"/>
      <c r="K248" s="129"/>
      <c r="L248" s="129"/>
      <c r="M248" s="129"/>
      <c r="N248" s="129"/>
    </row>
    <row r="249" spans="3:14" s="54" customFormat="1" x14ac:dyDescent="0.2">
      <c r="C249" s="95"/>
      <c r="D249" s="95"/>
      <c r="E249" s="95"/>
      <c r="F249" s="95"/>
      <c r="G249" s="95"/>
      <c r="H249" s="95"/>
      <c r="I249" s="95"/>
      <c r="J249" s="95"/>
      <c r="K249" s="129"/>
      <c r="L249" s="129"/>
      <c r="M249" s="129"/>
      <c r="N249" s="129"/>
    </row>
    <row r="250" spans="3:14" s="54" customFormat="1" x14ac:dyDescent="0.2">
      <c r="C250" s="95"/>
      <c r="D250" s="95"/>
      <c r="E250" s="95"/>
      <c r="F250" s="95"/>
      <c r="G250" s="95"/>
      <c r="H250" s="95"/>
      <c r="I250" s="95"/>
      <c r="J250" s="95"/>
      <c r="K250" s="129"/>
      <c r="L250" s="129"/>
      <c r="M250" s="129"/>
      <c r="N250" s="129"/>
    </row>
    <row r="251" spans="3:14" s="54" customFormat="1" x14ac:dyDescent="0.2">
      <c r="C251" s="95"/>
      <c r="D251" s="95"/>
      <c r="E251" s="95"/>
      <c r="F251" s="95"/>
      <c r="G251" s="95"/>
      <c r="H251" s="95"/>
      <c r="I251" s="95"/>
      <c r="J251" s="95"/>
      <c r="K251" s="129"/>
      <c r="L251" s="129"/>
      <c r="M251" s="129"/>
      <c r="N251" s="129"/>
    </row>
    <row r="252" spans="3:14" s="54" customFormat="1" x14ac:dyDescent="0.2">
      <c r="C252" s="95"/>
      <c r="D252" s="95"/>
      <c r="E252" s="95"/>
      <c r="F252" s="95"/>
      <c r="G252" s="95"/>
      <c r="H252" s="95"/>
      <c r="I252" s="95"/>
      <c r="J252" s="95"/>
      <c r="K252" s="129"/>
      <c r="L252" s="129"/>
      <c r="M252" s="129"/>
      <c r="N252" s="129"/>
    </row>
    <row r="253" spans="3:14" s="54" customFormat="1" x14ac:dyDescent="0.2">
      <c r="C253" s="95"/>
      <c r="D253" s="95"/>
      <c r="E253" s="95"/>
      <c r="F253" s="95"/>
      <c r="G253" s="95"/>
      <c r="H253" s="95"/>
      <c r="I253" s="95"/>
      <c r="J253" s="95"/>
      <c r="K253" s="129"/>
      <c r="L253" s="129"/>
      <c r="M253" s="129"/>
      <c r="N253" s="129"/>
    </row>
    <row r="254" spans="3:14" s="54" customFormat="1" x14ac:dyDescent="0.2">
      <c r="C254" s="95"/>
      <c r="D254" s="95"/>
      <c r="E254" s="95"/>
      <c r="F254" s="95"/>
      <c r="G254" s="95"/>
      <c r="H254" s="95"/>
      <c r="I254" s="95"/>
      <c r="J254" s="95"/>
      <c r="K254" s="129"/>
      <c r="L254" s="129"/>
      <c r="M254" s="129"/>
      <c r="N254" s="129"/>
    </row>
    <row r="255" spans="3:14" s="54" customFormat="1" x14ac:dyDescent="0.2">
      <c r="C255" s="95"/>
      <c r="D255" s="95"/>
      <c r="E255" s="95"/>
      <c r="F255" s="95"/>
      <c r="G255" s="95"/>
      <c r="H255" s="95"/>
      <c r="I255" s="95"/>
      <c r="J255" s="95"/>
      <c r="K255" s="129"/>
      <c r="L255" s="129"/>
      <c r="M255" s="129"/>
      <c r="N255" s="129"/>
    </row>
    <row r="256" spans="3:14" s="54" customFormat="1" x14ac:dyDescent="0.2">
      <c r="C256" s="95"/>
      <c r="D256" s="95"/>
      <c r="E256" s="95"/>
      <c r="F256" s="95"/>
      <c r="G256" s="95"/>
      <c r="H256" s="95"/>
      <c r="I256" s="95"/>
      <c r="J256" s="95"/>
      <c r="K256" s="129"/>
      <c r="L256" s="129"/>
      <c r="M256" s="129"/>
      <c r="N256" s="129"/>
    </row>
    <row r="257" spans="3:14" s="54" customFormat="1" x14ac:dyDescent="0.2">
      <c r="C257" s="95"/>
      <c r="D257" s="95"/>
      <c r="E257" s="95"/>
      <c r="F257" s="95"/>
      <c r="G257" s="95"/>
      <c r="H257" s="95"/>
      <c r="I257" s="95"/>
      <c r="J257" s="95"/>
      <c r="K257" s="129"/>
      <c r="L257" s="129"/>
      <c r="M257" s="129"/>
      <c r="N257" s="129"/>
    </row>
    <row r="258" spans="3:14" s="54" customFormat="1" x14ac:dyDescent="0.2">
      <c r="C258" s="95"/>
      <c r="D258" s="95"/>
      <c r="E258" s="95"/>
      <c r="F258" s="95"/>
      <c r="G258" s="95"/>
      <c r="H258" s="95"/>
      <c r="I258" s="95"/>
      <c r="J258" s="95"/>
      <c r="K258" s="129"/>
      <c r="L258" s="129"/>
      <c r="M258" s="129"/>
      <c r="N258" s="129"/>
    </row>
    <row r="259" spans="3:14" s="54" customFormat="1" x14ac:dyDescent="0.2">
      <c r="C259" s="95"/>
      <c r="D259" s="95"/>
      <c r="E259" s="95"/>
      <c r="F259" s="95"/>
      <c r="G259" s="95"/>
      <c r="H259" s="95"/>
      <c r="I259" s="95"/>
      <c r="J259" s="95"/>
      <c r="K259" s="129"/>
      <c r="L259" s="129"/>
      <c r="M259" s="129"/>
      <c r="N259" s="129"/>
    </row>
    <row r="260" spans="3:14" s="54" customFormat="1" x14ac:dyDescent="0.2">
      <c r="C260" s="95"/>
      <c r="D260" s="95"/>
      <c r="E260" s="95"/>
      <c r="F260" s="95"/>
      <c r="G260" s="95"/>
      <c r="H260" s="95"/>
      <c r="I260" s="95"/>
      <c r="J260" s="95"/>
      <c r="K260" s="129"/>
      <c r="L260" s="129"/>
      <c r="M260" s="129"/>
      <c r="N260" s="129"/>
    </row>
    <row r="261" spans="3:14" s="54" customFormat="1" x14ac:dyDescent="0.2">
      <c r="C261" s="95"/>
      <c r="D261" s="95"/>
      <c r="E261" s="95"/>
      <c r="F261" s="95"/>
      <c r="G261" s="95"/>
      <c r="H261" s="95"/>
      <c r="I261" s="95"/>
      <c r="J261" s="95"/>
      <c r="K261" s="129"/>
      <c r="L261" s="129"/>
      <c r="M261" s="129"/>
      <c r="N261" s="129"/>
    </row>
    <row r="262" spans="3:14" s="54" customFormat="1" x14ac:dyDescent="0.2">
      <c r="C262" s="95"/>
      <c r="D262" s="95"/>
      <c r="E262" s="95"/>
      <c r="F262" s="95"/>
      <c r="G262" s="95"/>
      <c r="H262" s="95"/>
      <c r="I262" s="95"/>
      <c r="J262" s="95"/>
      <c r="K262" s="129"/>
      <c r="L262" s="129"/>
      <c r="M262" s="129"/>
      <c r="N262" s="129"/>
    </row>
    <row r="263" spans="3:14" s="54" customFormat="1" x14ac:dyDescent="0.2">
      <c r="C263" s="97"/>
      <c r="D263" s="97"/>
      <c r="E263" s="95"/>
      <c r="F263" s="95"/>
      <c r="G263" s="95"/>
      <c r="H263" s="95"/>
      <c r="I263" s="95"/>
      <c r="J263" s="95"/>
      <c r="K263" s="129"/>
      <c r="L263" s="129"/>
      <c r="M263" s="129"/>
      <c r="N263" s="129"/>
    </row>
    <row r="264" spans="3:14" s="54" customFormat="1" x14ac:dyDescent="0.2">
      <c r="C264" s="97"/>
      <c r="D264" s="97"/>
      <c r="E264" s="95"/>
      <c r="F264" s="95"/>
      <c r="G264" s="95"/>
      <c r="H264" s="95"/>
      <c r="I264" s="95"/>
      <c r="J264" s="95"/>
      <c r="K264" s="129"/>
      <c r="L264" s="129"/>
      <c r="M264" s="129"/>
      <c r="N264" s="129"/>
    </row>
    <row r="265" spans="3:14" s="54" customFormat="1" x14ac:dyDescent="0.2">
      <c r="C265" s="97"/>
      <c r="D265" s="97"/>
      <c r="E265" s="95"/>
      <c r="F265" s="95"/>
      <c r="G265" s="95"/>
      <c r="H265" s="95"/>
      <c r="I265" s="95"/>
      <c r="J265" s="95"/>
      <c r="K265" s="129"/>
      <c r="L265" s="129"/>
      <c r="M265" s="129"/>
      <c r="N265" s="129"/>
    </row>
    <row r="266" spans="3:14" s="54" customFormat="1" x14ac:dyDescent="0.2">
      <c r="C266" s="97"/>
      <c r="D266" s="97"/>
      <c r="E266" s="95"/>
      <c r="F266" s="95"/>
      <c r="G266" s="95"/>
      <c r="H266" s="95"/>
      <c r="I266" s="95"/>
      <c r="J266" s="95"/>
      <c r="K266" s="129"/>
      <c r="L266" s="129"/>
      <c r="M266" s="129"/>
      <c r="N266" s="129"/>
    </row>
    <row r="267" spans="3:14" s="54" customFormat="1" x14ac:dyDescent="0.2">
      <c r="C267" s="97"/>
      <c r="D267" s="97"/>
      <c r="E267" s="95"/>
      <c r="F267" s="95"/>
      <c r="G267" s="95"/>
      <c r="H267" s="95"/>
      <c r="I267" s="95"/>
      <c r="J267" s="95"/>
      <c r="K267" s="129"/>
      <c r="L267" s="129"/>
      <c r="M267" s="129"/>
      <c r="N267" s="129"/>
    </row>
    <row r="268" spans="3:14" s="54" customFormat="1" x14ac:dyDescent="0.2">
      <c r="C268" s="97"/>
      <c r="D268" s="97"/>
      <c r="E268" s="95"/>
      <c r="F268" s="95"/>
      <c r="G268" s="95"/>
      <c r="H268" s="95"/>
      <c r="I268" s="95"/>
      <c r="J268" s="95"/>
      <c r="K268" s="129"/>
      <c r="L268" s="129"/>
      <c r="M268" s="129"/>
      <c r="N268" s="129"/>
    </row>
    <row r="269" spans="3:14" s="54" customFormat="1" x14ac:dyDescent="0.2">
      <c r="C269" s="97"/>
      <c r="D269" s="97"/>
      <c r="E269" s="95"/>
      <c r="F269" s="95"/>
      <c r="G269" s="95"/>
      <c r="H269" s="95"/>
      <c r="I269" s="95"/>
      <c r="J269" s="95"/>
      <c r="K269" s="129"/>
      <c r="L269" s="129"/>
      <c r="M269" s="129"/>
      <c r="N269" s="129"/>
    </row>
    <row r="270" spans="3:14" s="54" customFormat="1" x14ac:dyDescent="0.2">
      <c r="C270" s="97"/>
      <c r="D270" s="97"/>
      <c r="E270" s="95"/>
      <c r="F270" s="95"/>
      <c r="G270" s="95"/>
      <c r="H270" s="95"/>
      <c r="I270" s="95"/>
      <c r="J270" s="95"/>
      <c r="K270" s="129"/>
      <c r="L270" s="129"/>
      <c r="M270" s="129"/>
      <c r="N270" s="129"/>
    </row>
    <row r="271" spans="3:14" s="54" customFormat="1" x14ac:dyDescent="0.2">
      <c r="C271" s="97"/>
      <c r="D271" s="97"/>
      <c r="E271" s="95"/>
      <c r="F271" s="95"/>
      <c r="G271" s="95"/>
      <c r="H271" s="95"/>
      <c r="I271" s="95"/>
      <c r="J271" s="95"/>
      <c r="K271" s="129"/>
      <c r="L271" s="129"/>
      <c r="M271" s="129"/>
      <c r="N271" s="129"/>
    </row>
    <row r="272" spans="3:14" s="54" customFormat="1" x14ac:dyDescent="0.2">
      <c r="C272" s="97"/>
      <c r="D272" s="97"/>
      <c r="E272" s="95"/>
      <c r="F272" s="95"/>
      <c r="G272" s="95"/>
      <c r="H272" s="95"/>
      <c r="I272" s="95"/>
      <c r="J272" s="95"/>
      <c r="K272" s="129"/>
      <c r="L272" s="129"/>
      <c r="M272" s="129"/>
      <c r="N272" s="129"/>
    </row>
    <row r="273" spans="3:14" s="54" customFormat="1" x14ac:dyDescent="0.2">
      <c r="C273" s="97"/>
      <c r="D273" s="97"/>
      <c r="E273" s="95"/>
      <c r="F273" s="95"/>
      <c r="G273" s="95"/>
      <c r="H273" s="95"/>
      <c r="I273" s="95"/>
      <c r="J273" s="95"/>
      <c r="K273" s="129"/>
      <c r="L273" s="129"/>
      <c r="M273" s="129"/>
      <c r="N273" s="129"/>
    </row>
    <row r="274" spans="3:14" s="54" customFormat="1" x14ac:dyDescent="0.2">
      <c r="C274" s="97"/>
      <c r="D274" s="97"/>
      <c r="E274" s="95"/>
      <c r="F274" s="95"/>
      <c r="G274" s="95"/>
      <c r="H274" s="95"/>
      <c r="I274" s="95"/>
      <c r="J274" s="95"/>
      <c r="K274" s="129"/>
      <c r="L274" s="129"/>
      <c r="M274" s="129"/>
      <c r="N274" s="129"/>
    </row>
    <row r="275" spans="3:14" s="54" customFormat="1" x14ac:dyDescent="0.2">
      <c r="C275" s="97"/>
      <c r="D275" s="97"/>
      <c r="E275" s="95"/>
      <c r="F275" s="95"/>
      <c r="G275" s="95"/>
      <c r="H275" s="95"/>
      <c r="I275" s="95"/>
      <c r="J275" s="95"/>
      <c r="K275" s="129"/>
      <c r="L275" s="129"/>
      <c r="M275" s="129"/>
      <c r="N275" s="129"/>
    </row>
    <row r="276" spans="3:14" s="54" customFormat="1" x14ac:dyDescent="0.2">
      <c r="C276" s="97"/>
      <c r="D276" s="97"/>
      <c r="E276" s="95"/>
      <c r="F276" s="95"/>
      <c r="G276" s="95"/>
      <c r="H276" s="95"/>
      <c r="I276" s="95"/>
      <c r="J276" s="95"/>
      <c r="K276" s="129"/>
      <c r="L276" s="129"/>
      <c r="M276" s="129"/>
      <c r="N276" s="129"/>
    </row>
    <row r="277" spans="3:14" s="54" customFormat="1" x14ac:dyDescent="0.2">
      <c r="C277" s="97"/>
      <c r="D277" s="97"/>
      <c r="E277" s="95"/>
      <c r="F277" s="95"/>
      <c r="G277" s="95"/>
      <c r="H277" s="95"/>
      <c r="I277" s="95"/>
      <c r="J277" s="95"/>
      <c r="K277" s="129"/>
      <c r="L277" s="129"/>
      <c r="M277" s="129"/>
      <c r="N277" s="129"/>
    </row>
    <row r="278" spans="3:14" s="54" customFormat="1" x14ac:dyDescent="0.2">
      <c r="C278" s="97"/>
      <c r="D278" s="97"/>
      <c r="E278" s="95"/>
      <c r="F278" s="95"/>
      <c r="G278" s="95"/>
      <c r="H278" s="95"/>
      <c r="I278" s="95"/>
      <c r="J278" s="95"/>
      <c r="K278" s="129"/>
      <c r="L278" s="129"/>
      <c r="M278" s="129"/>
      <c r="N278" s="129"/>
    </row>
    <row r="279" spans="3:14" s="54" customFormat="1" x14ac:dyDescent="0.2">
      <c r="C279" s="97"/>
      <c r="D279" s="97"/>
      <c r="E279" s="95"/>
      <c r="F279" s="95"/>
      <c r="G279" s="95"/>
      <c r="H279" s="95"/>
      <c r="I279" s="95"/>
      <c r="J279" s="95"/>
      <c r="K279" s="129"/>
      <c r="L279" s="129"/>
      <c r="M279" s="129"/>
      <c r="N279" s="129"/>
    </row>
    <row r="280" spans="3:14" s="54" customFormat="1" x14ac:dyDescent="0.2">
      <c r="C280" s="97"/>
      <c r="D280" s="97"/>
      <c r="E280" s="95"/>
      <c r="F280" s="95"/>
      <c r="G280" s="95"/>
      <c r="H280" s="95"/>
      <c r="I280" s="95"/>
      <c r="J280" s="95"/>
      <c r="K280" s="129"/>
      <c r="L280" s="129"/>
      <c r="M280" s="129"/>
      <c r="N280" s="129"/>
    </row>
    <row r="281" spans="3:14" s="54" customFormat="1" x14ac:dyDescent="0.2">
      <c r="C281" s="97"/>
      <c r="D281" s="97"/>
      <c r="E281" s="95"/>
      <c r="F281" s="95"/>
      <c r="G281" s="95"/>
      <c r="H281" s="95"/>
      <c r="I281" s="95"/>
      <c r="J281" s="95"/>
      <c r="K281" s="129"/>
      <c r="L281" s="129"/>
      <c r="M281" s="129"/>
      <c r="N281" s="129"/>
    </row>
    <row r="282" spans="3:14" s="54" customFormat="1" x14ac:dyDescent="0.2">
      <c r="C282" s="97"/>
      <c r="D282" s="97"/>
      <c r="E282" s="95"/>
      <c r="F282" s="95"/>
      <c r="G282" s="95"/>
      <c r="H282" s="95"/>
      <c r="I282" s="95"/>
      <c r="J282" s="95"/>
      <c r="K282" s="129"/>
      <c r="L282" s="129"/>
      <c r="M282" s="129"/>
      <c r="N282" s="129"/>
    </row>
    <row r="283" spans="3:14" s="54" customFormat="1" x14ac:dyDescent="0.2">
      <c r="C283" s="97"/>
      <c r="D283" s="97"/>
      <c r="E283" s="95"/>
      <c r="F283" s="95"/>
      <c r="G283" s="95"/>
      <c r="H283" s="95"/>
      <c r="I283" s="95"/>
      <c r="J283" s="95"/>
      <c r="K283" s="129"/>
      <c r="L283" s="129"/>
      <c r="M283" s="129"/>
      <c r="N283" s="129"/>
    </row>
    <row r="284" spans="3:14" s="54" customFormat="1" x14ac:dyDescent="0.2">
      <c r="C284" s="97"/>
      <c r="D284" s="97"/>
      <c r="E284" s="95"/>
      <c r="F284" s="95"/>
      <c r="G284" s="95"/>
      <c r="H284" s="95"/>
      <c r="I284" s="95"/>
      <c r="J284" s="95"/>
      <c r="K284" s="129"/>
      <c r="L284" s="129"/>
      <c r="M284" s="129"/>
      <c r="N284" s="129"/>
    </row>
    <row r="285" spans="3:14" s="54" customFormat="1" x14ac:dyDescent="0.2">
      <c r="C285" s="97"/>
      <c r="D285" s="97"/>
      <c r="E285" s="95"/>
      <c r="F285" s="95"/>
      <c r="G285" s="95"/>
      <c r="H285" s="95"/>
      <c r="I285" s="95"/>
      <c r="J285" s="95"/>
      <c r="K285" s="129"/>
      <c r="L285" s="129"/>
      <c r="M285" s="129"/>
      <c r="N285" s="129"/>
    </row>
    <row r="286" spans="3:14" s="54" customFormat="1" x14ac:dyDescent="0.2">
      <c r="C286" s="97"/>
      <c r="D286" s="97"/>
      <c r="E286" s="95"/>
      <c r="F286" s="95"/>
      <c r="G286" s="95"/>
      <c r="H286" s="95"/>
      <c r="I286" s="95"/>
      <c r="J286" s="95"/>
      <c r="K286" s="129"/>
      <c r="L286" s="129"/>
      <c r="M286" s="129"/>
      <c r="N286" s="129"/>
    </row>
    <row r="287" spans="3:14" s="54" customFormat="1" x14ac:dyDescent="0.2">
      <c r="C287" s="97"/>
      <c r="D287" s="97"/>
      <c r="E287" s="95"/>
      <c r="F287" s="95"/>
      <c r="G287" s="95"/>
      <c r="H287" s="95"/>
      <c r="I287" s="95"/>
      <c r="J287" s="95"/>
      <c r="K287" s="129"/>
      <c r="L287" s="129"/>
      <c r="M287" s="129"/>
      <c r="N287" s="129"/>
    </row>
    <row r="288" spans="3:14" s="54" customFormat="1" x14ac:dyDescent="0.2">
      <c r="C288" s="97"/>
      <c r="D288" s="97"/>
      <c r="E288" s="95"/>
      <c r="F288" s="95"/>
      <c r="G288" s="95"/>
      <c r="H288" s="95"/>
      <c r="I288" s="95"/>
      <c r="J288" s="95"/>
      <c r="K288" s="129"/>
      <c r="L288" s="129"/>
      <c r="M288" s="129"/>
      <c r="N288" s="129"/>
    </row>
    <row r="289" spans="3:14" s="54" customFormat="1" x14ac:dyDescent="0.2">
      <c r="C289" s="97"/>
      <c r="D289" s="97"/>
      <c r="E289" s="95"/>
      <c r="F289" s="95"/>
      <c r="G289" s="95"/>
      <c r="H289" s="95"/>
      <c r="I289" s="95"/>
      <c r="J289" s="95"/>
      <c r="K289" s="129"/>
      <c r="L289" s="129"/>
      <c r="M289" s="129"/>
      <c r="N289" s="129"/>
    </row>
    <row r="290" spans="3:14" s="54" customFormat="1" x14ac:dyDescent="0.2">
      <c r="C290" s="97"/>
      <c r="D290" s="97"/>
      <c r="E290" s="95"/>
      <c r="F290" s="95"/>
      <c r="G290" s="95"/>
      <c r="H290" s="95"/>
      <c r="I290" s="95"/>
      <c r="J290" s="95"/>
      <c r="K290" s="129"/>
      <c r="L290" s="129"/>
      <c r="M290" s="129"/>
      <c r="N290" s="129"/>
    </row>
    <row r="291" spans="3:14" s="54" customFormat="1" x14ac:dyDescent="0.2">
      <c r="C291" s="97"/>
      <c r="D291" s="97"/>
      <c r="E291" s="95"/>
      <c r="F291" s="95"/>
      <c r="G291" s="95"/>
      <c r="H291" s="95"/>
      <c r="I291" s="95"/>
      <c r="J291" s="95"/>
      <c r="K291" s="129"/>
      <c r="L291" s="129"/>
      <c r="M291" s="129"/>
      <c r="N291" s="129"/>
    </row>
    <row r="292" spans="3:14" s="54" customFormat="1" x14ac:dyDescent="0.2">
      <c r="C292" s="97"/>
      <c r="D292" s="97"/>
      <c r="E292" s="95"/>
      <c r="F292" s="95"/>
      <c r="G292" s="95"/>
      <c r="H292" s="95"/>
      <c r="I292" s="95"/>
      <c r="J292" s="95"/>
      <c r="K292" s="129"/>
      <c r="L292" s="129"/>
      <c r="M292" s="129"/>
      <c r="N292" s="129"/>
    </row>
    <row r="293" spans="3:14" s="54" customFormat="1" x14ac:dyDescent="0.2">
      <c r="C293" s="97"/>
      <c r="D293" s="97"/>
      <c r="E293" s="95"/>
      <c r="F293" s="95"/>
      <c r="G293" s="95"/>
      <c r="H293" s="95"/>
      <c r="I293" s="95"/>
      <c r="J293" s="95"/>
      <c r="K293" s="129"/>
      <c r="L293" s="129"/>
      <c r="M293" s="129"/>
      <c r="N293" s="129"/>
    </row>
    <row r="294" spans="3:14" s="54" customFormat="1" x14ac:dyDescent="0.2">
      <c r="C294" s="97"/>
      <c r="D294" s="97"/>
      <c r="E294" s="95"/>
      <c r="F294" s="95"/>
      <c r="G294" s="95"/>
      <c r="H294" s="95"/>
      <c r="I294" s="95"/>
      <c r="J294" s="95"/>
      <c r="K294" s="129"/>
      <c r="L294" s="129"/>
      <c r="M294" s="129"/>
      <c r="N294" s="129"/>
    </row>
    <row r="295" spans="3:14" s="54" customFormat="1" x14ac:dyDescent="0.2">
      <c r="C295" s="97"/>
      <c r="D295" s="97"/>
      <c r="E295" s="95"/>
      <c r="F295" s="95"/>
      <c r="G295" s="95"/>
      <c r="H295" s="95"/>
      <c r="I295" s="95"/>
      <c r="J295" s="95"/>
      <c r="K295" s="129"/>
      <c r="L295" s="129"/>
      <c r="M295" s="129"/>
      <c r="N295" s="129"/>
    </row>
    <row r="296" spans="3:14" s="54" customFormat="1" x14ac:dyDescent="0.2">
      <c r="C296" s="97"/>
      <c r="D296" s="97"/>
      <c r="E296" s="95"/>
      <c r="F296" s="95"/>
      <c r="G296" s="95"/>
      <c r="H296" s="95"/>
      <c r="I296" s="95"/>
      <c r="J296" s="95"/>
      <c r="K296" s="129"/>
      <c r="L296" s="129"/>
      <c r="M296" s="129"/>
      <c r="N296" s="129"/>
    </row>
    <row r="297" spans="3:14" s="54" customFormat="1" x14ac:dyDescent="0.2">
      <c r="C297" s="97"/>
      <c r="D297" s="97"/>
      <c r="E297" s="95"/>
      <c r="F297" s="95"/>
      <c r="G297" s="95"/>
      <c r="H297" s="95"/>
      <c r="I297" s="95"/>
      <c r="J297" s="95"/>
      <c r="K297" s="129"/>
      <c r="L297" s="129"/>
      <c r="M297" s="129"/>
      <c r="N297" s="129"/>
    </row>
    <row r="298" spans="3:14" s="54" customFormat="1" x14ac:dyDescent="0.2">
      <c r="C298" s="97"/>
      <c r="D298" s="97"/>
      <c r="E298" s="95"/>
      <c r="F298" s="95"/>
      <c r="G298" s="95"/>
      <c r="H298" s="95"/>
      <c r="I298" s="95"/>
      <c r="J298" s="95"/>
      <c r="K298" s="129"/>
      <c r="L298" s="129"/>
      <c r="M298" s="129"/>
      <c r="N298" s="129"/>
    </row>
    <row r="299" spans="3:14" s="54" customFormat="1" x14ac:dyDescent="0.2">
      <c r="C299" s="97"/>
      <c r="D299" s="97"/>
      <c r="E299" s="95"/>
      <c r="F299" s="95"/>
      <c r="G299" s="95"/>
      <c r="H299" s="95"/>
      <c r="I299" s="95"/>
      <c r="J299" s="95"/>
      <c r="K299" s="129"/>
      <c r="L299" s="129"/>
      <c r="M299" s="129"/>
      <c r="N299" s="129"/>
    </row>
    <row r="300" spans="3:14" s="54" customFormat="1" x14ac:dyDescent="0.2">
      <c r="C300" s="97"/>
      <c r="D300" s="97"/>
      <c r="E300" s="95"/>
      <c r="F300" s="95"/>
      <c r="G300" s="95"/>
      <c r="H300" s="95"/>
      <c r="I300" s="95"/>
      <c r="J300" s="95"/>
      <c r="K300" s="129"/>
      <c r="L300" s="129"/>
      <c r="M300" s="129"/>
      <c r="N300" s="129"/>
    </row>
    <row r="301" spans="3:14" s="54" customFormat="1" x14ac:dyDescent="0.2">
      <c r="C301" s="97"/>
      <c r="D301" s="97"/>
      <c r="E301" s="95"/>
      <c r="F301" s="95"/>
      <c r="G301" s="95"/>
      <c r="H301" s="95"/>
      <c r="I301" s="95"/>
      <c r="J301" s="95"/>
      <c r="K301" s="129"/>
      <c r="L301" s="129"/>
      <c r="M301" s="129"/>
      <c r="N301" s="129"/>
    </row>
    <row r="1048574" spans="4:4" x14ac:dyDescent="0.2">
      <c r="D1048574" s="289" t="s">
        <v>132</v>
      </c>
    </row>
  </sheetData>
  <sheetProtection formatCells="0" formatColumns="0" formatRows="0" insertColumns="0" insertRows="0" insertHyperlinks="0"/>
  <mergeCells count="9">
    <mergeCell ref="C2:E2"/>
    <mergeCell ref="M2:M3"/>
    <mergeCell ref="N2:N3"/>
    <mergeCell ref="F2:G2"/>
    <mergeCell ref="H2:H3"/>
    <mergeCell ref="I2:I3"/>
    <mergeCell ref="J2:J3"/>
    <mergeCell ref="K2:K3"/>
    <mergeCell ref="L2:L3"/>
  </mergeCells>
  <conditionalFormatting sqref="E1 E3">
    <cfRule type="cellIs" dxfId="8219" priority="7762" operator="equal">
      <formula>3</formula>
    </cfRule>
    <cfRule type="cellIs" dxfId="8218" priority="7763" operator="equal">
      <formula>2</formula>
    </cfRule>
    <cfRule type="cellIs" dxfId="8217" priority="7764" operator="equal">
      <formula>1</formula>
    </cfRule>
  </conditionalFormatting>
  <conditionalFormatting sqref="F1:J3">
    <cfRule type="cellIs" dxfId="8216" priority="7758" operator="equal">
      <formula>3</formula>
    </cfRule>
    <cfRule type="cellIs" dxfId="8215" priority="7759" operator="equal">
      <formula>1</formula>
    </cfRule>
    <cfRule type="cellIs" dxfId="8214" priority="7760" operator="equal">
      <formula>2</formula>
    </cfRule>
    <cfRule type="cellIs" priority="7761" operator="equal">
      <formula>2</formula>
    </cfRule>
  </conditionalFormatting>
  <conditionalFormatting sqref="C1:D2">
    <cfRule type="cellIs" dxfId="8213" priority="7755" operator="equal">
      <formula>3</formula>
    </cfRule>
    <cfRule type="cellIs" dxfId="8212" priority="7756" operator="equal">
      <formula>2</formula>
    </cfRule>
    <cfRule type="cellIs" dxfId="8211" priority="7757" operator="equal">
      <formula>1</formula>
    </cfRule>
  </conditionalFormatting>
  <conditionalFormatting sqref="E159">
    <cfRule type="cellIs" dxfId="8210" priority="7565" operator="equal">
      <formula>3</formula>
    </cfRule>
    <cfRule type="cellIs" dxfId="8209" priority="7566" operator="equal">
      <formula>2</formula>
    </cfRule>
    <cfRule type="cellIs" dxfId="8208" priority="7567" operator="equal">
      <formula>1</formula>
    </cfRule>
  </conditionalFormatting>
  <conditionalFormatting sqref="F159:J159">
    <cfRule type="cellIs" dxfId="8207" priority="7561" operator="equal">
      <formula>3</formula>
    </cfRule>
    <cfRule type="cellIs" dxfId="8206" priority="7562" operator="equal">
      <formula>1</formula>
    </cfRule>
    <cfRule type="cellIs" dxfId="8205" priority="7563" operator="equal">
      <formula>2</formula>
    </cfRule>
    <cfRule type="cellIs" priority="7564" operator="equal">
      <formula>2</formula>
    </cfRule>
  </conditionalFormatting>
  <conditionalFormatting sqref="C159:D159">
    <cfRule type="cellIs" dxfId="8204" priority="7558" operator="equal">
      <formula>3</formula>
    </cfRule>
    <cfRule type="cellIs" dxfId="8203" priority="7559" operator="equal">
      <formula>2</formula>
    </cfRule>
    <cfRule type="cellIs" dxfId="8202" priority="7560" operator="equal">
      <formula>1</formula>
    </cfRule>
  </conditionalFormatting>
  <conditionalFormatting sqref="K4">
    <cfRule type="cellIs" dxfId="8201" priority="5854" operator="equal">
      <formula>3</formula>
    </cfRule>
    <cfRule type="cellIs" dxfId="8200" priority="5855" operator="equal">
      <formula>1</formula>
    </cfRule>
    <cfRule type="cellIs" dxfId="8199" priority="5856" operator="equal">
      <formula>2</formula>
    </cfRule>
    <cfRule type="cellIs" priority="5857" operator="equal">
      <formula>2</formula>
    </cfRule>
  </conditionalFormatting>
  <conditionalFormatting sqref="F4:J4">
    <cfRule type="cellIs" dxfId="8198" priority="5866" operator="equal">
      <formula>3</formula>
    </cfRule>
    <cfRule type="cellIs" dxfId="8197" priority="5867" operator="equal">
      <formula>1</formula>
    </cfRule>
    <cfRule type="cellIs" dxfId="8196" priority="5868" operator="equal">
      <formula>2</formula>
    </cfRule>
    <cfRule type="cellIs" priority="5869" operator="equal">
      <formula>2</formula>
    </cfRule>
  </conditionalFormatting>
  <conditionalFormatting sqref="F14:J14">
    <cfRule type="cellIs" dxfId="8195" priority="5273" operator="equal">
      <formula>3</formula>
    </cfRule>
    <cfRule type="cellIs" dxfId="8194" priority="5274" operator="equal">
      <formula>1</formula>
    </cfRule>
    <cfRule type="cellIs" dxfId="8193" priority="5275" operator="equal">
      <formula>2</formula>
    </cfRule>
    <cfRule type="cellIs" priority="5276" operator="equal">
      <formula>2</formula>
    </cfRule>
  </conditionalFormatting>
  <conditionalFormatting sqref="F80:J80">
    <cfRule type="cellIs" dxfId="8192" priority="5248" operator="equal">
      <formula>3</formula>
    </cfRule>
    <cfRule type="cellIs" dxfId="8191" priority="5249" operator="equal">
      <formula>1</formula>
    </cfRule>
    <cfRule type="cellIs" dxfId="8190" priority="5250" operator="equal">
      <formula>2</formula>
    </cfRule>
    <cfRule type="cellIs" priority="5251" operator="equal">
      <formula>2</formula>
    </cfRule>
  </conditionalFormatting>
  <conditionalFormatting sqref="F105:F106 H105:J106">
    <cfRule type="cellIs" dxfId="8189" priority="5232" operator="equal">
      <formula>3</formula>
    </cfRule>
    <cfRule type="cellIs" dxfId="8188" priority="5233" operator="equal">
      <formula>1</formula>
    </cfRule>
    <cfRule type="cellIs" dxfId="8187" priority="5234" operator="equal">
      <formula>2</formula>
    </cfRule>
    <cfRule type="cellIs" priority="5235" operator="equal">
      <formula>2</formula>
    </cfRule>
  </conditionalFormatting>
  <conditionalFormatting sqref="H116:J117">
    <cfRule type="cellIs" dxfId="8186" priority="5220" operator="equal">
      <formula>3</formula>
    </cfRule>
    <cfRule type="cellIs" dxfId="8185" priority="5221" operator="equal">
      <formula>1</formula>
    </cfRule>
    <cfRule type="cellIs" dxfId="8184" priority="5222" operator="equal">
      <formula>2</formula>
    </cfRule>
    <cfRule type="cellIs" priority="5223" operator="equal">
      <formula>2</formula>
    </cfRule>
  </conditionalFormatting>
  <conditionalFormatting sqref="F96 H96:J96">
    <cfRule type="cellIs" dxfId="8183" priority="5163" operator="equal">
      <formula>3</formula>
    </cfRule>
    <cfRule type="cellIs" dxfId="8182" priority="5164" operator="equal">
      <formula>1</formula>
    </cfRule>
    <cfRule type="cellIs" dxfId="8181" priority="5165" operator="equal">
      <formula>2</formula>
    </cfRule>
    <cfRule type="cellIs" priority="5166" operator="equal">
      <formula>2</formula>
    </cfRule>
  </conditionalFormatting>
  <conditionalFormatting sqref="F107 H107:J107">
    <cfRule type="cellIs" dxfId="8180" priority="5135" operator="equal">
      <formula>3</formula>
    </cfRule>
    <cfRule type="cellIs" dxfId="8179" priority="5136" operator="equal">
      <formula>1</formula>
    </cfRule>
    <cfRule type="cellIs" dxfId="8178" priority="5137" operator="equal">
      <formula>2</formula>
    </cfRule>
    <cfRule type="cellIs" priority="5138" operator="equal">
      <formula>2</formula>
    </cfRule>
  </conditionalFormatting>
  <conditionalFormatting sqref="F104:F106 H104:J106">
    <cfRule type="cellIs" dxfId="8177" priority="5142" operator="equal">
      <formula>3</formula>
    </cfRule>
    <cfRule type="cellIs" dxfId="8176" priority="5143" operator="equal">
      <formula>1</formula>
    </cfRule>
    <cfRule type="cellIs" dxfId="8175" priority="5144" operator="equal">
      <formula>2</formula>
    </cfRule>
    <cfRule type="cellIs" priority="5145" operator="equal">
      <formula>2</formula>
    </cfRule>
  </conditionalFormatting>
  <conditionalFormatting sqref="H132">
    <cfRule type="cellIs" dxfId="8174" priority="5107" operator="equal">
      <formula>3</formula>
    </cfRule>
    <cfRule type="cellIs" dxfId="8173" priority="5108" operator="equal">
      <formula>1</formula>
    </cfRule>
    <cfRule type="cellIs" dxfId="8172" priority="5109" operator="equal">
      <formula>2</formula>
    </cfRule>
    <cfRule type="cellIs" priority="5110" operator="equal">
      <formula>2</formula>
    </cfRule>
  </conditionalFormatting>
  <conditionalFormatting sqref="G104:G106">
    <cfRule type="cellIs" dxfId="8171" priority="5103" operator="equal">
      <formula>3</formula>
    </cfRule>
    <cfRule type="cellIs" dxfId="8170" priority="5104" operator="equal">
      <formula>1</formula>
    </cfRule>
    <cfRule type="cellIs" dxfId="8169" priority="5105" operator="equal">
      <formula>2</formula>
    </cfRule>
    <cfRule type="cellIs" priority="5106" operator="equal">
      <formula>2</formula>
    </cfRule>
  </conditionalFormatting>
  <conditionalFormatting sqref="G96">
    <cfRule type="cellIs" dxfId="8168" priority="5099" operator="equal">
      <formula>3</formula>
    </cfRule>
    <cfRule type="cellIs" dxfId="8167" priority="5100" operator="equal">
      <formula>1</formula>
    </cfRule>
    <cfRule type="cellIs" dxfId="8166" priority="5101" operator="equal">
      <formula>2</formula>
    </cfRule>
    <cfRule type="cellIs" priority="5102" operator="equal">
      <formula>2</formula>
    </cfRule>
  </conditionalFormatting>
  <conditionalFormatting sqref="G97">
    <cfRule type="cellIs" dxfId="8165" priority="5095" operator="equal">
      <formula>3</formula>
    </cfRule>
    <cfRule type="cellIs" dxfId="8164" priority="5096" operator="equal">
      <formula>1</formula>
    </cfRule>
    <cfRule type="cellIs" dxfId="8163" priority="5097" operator="equal">
      <formula>2</formula>
    </cfRule>
    <cfRule type="cellIs" priority="5098" operator="equal">
      <formula>2</formula>
    </cfRule>
  </conditionalFormatting>
  <conditionalFormatting sqref="G98">
    <cfRule type="cellIs" dxfId="8162" priority="5091" operator="equal">
      <formula>3</formula>
    </cfRule>
    <cfRule type="cellIs" dxfId="8161" priority="5092" operator="equal">
      <formula>1</formula>
    </cfRule>
    <cfRule type="cellIs" dxfId="8160" priority="5093" operator="equal">
      <formula>2</formula>
    </cfRule>
    <cfRule type="cellIs" priority="5094" operator="equal">
      <formula>2</formula>
    </cfRule>
  </conditionalFormatting>
  <conditionalFormatting sqref="G99">
    <cfRule type="cellIs" dxfId="8159" priority="5087" operator="equal">
      <formula>3</formula>
    </cfRule>
    <cfRule type="cellIs" dxfId="8158" priority="5088" operator="equal">
      <formula>1</formula>
    </cfRule>
    <cfRule type="cellIs" dxfId="8157" priority="5089" operator="equal">
      <formula>2</formula>
    </cfRule>
    <cfRule type="cellIs" priority="5090" operator="equal">
      <formula>2</formula>
    </cfRule>
  </conditionalFormatting>
  <conditionalFormatting sqref="F100 H100:J100">
    <cfRule type="cellIs" dxfId="8156" priority="5114" operator="equal">
      <formula>3</formula>
    </cfRule>
    <cfRule type="cellIs" dxfId="8155" priority="5115" operator="equal">
      <formula>1</formula>
    </cfRule>
    <cfRule type="cellIs" dxfId="8154" priority="5116" operator="equal">
      <formula>2</formula>
    </cfRule>
    <cfRule type="cellIs" priority="5117" operator="equal">
      <formula>2</formula>
    </cfRule>
  </conditionalFormatting>
  <conditionalFormatting sqref="G101">
    <cfRule type="cellIs" dxfId="8153" priority="5079" operator="equal">
      <formula>3</formula>
    </cfRule>
    <cfRule type="cellIs" dxfId="8152" priority="5080" operator="equal">
      <formula>1</formula>
    </cfRule>
    <cfRule type="cellIs" dxfId="8151" priority="5081" operator="equal">
      <formula>2</formula>
    </cfRule>
    <cfRule type="cellIs" priority="5082" operator="equal">
      <formula>2</formula>
    </cfRule>
  </conditionalFormatting>
  <conditionalFormatting sqref="G103">
    <cfRule type="cellIs" dxfId="8150" priority="5071" operator="equal">
      <formula>3</formula>
    </cfRule>
    <cfRule type="cellIs" dxfId="8149" priority="5072" operator="equal">
      <formula>1</formula>
    </cfRule>
    <cfRule type="cellIs" dxfId="8148" priority="5073" operator="equal">
      <formula>2</formula>
    </cfRule>
    <cfRule type="cellIs" priority="5074" operator="equal">
      <formula>2</formula>
    </cfRule>
  </conditionalFormatting>
  <conditionalFormatting sqref="G107">
    <cfRule type="cellIs" dxfId="8147" priority="5067" operator="equal">
      <formula>3</formula>
    </cfRule>
    <cfRule type="cellIs" dxfId="8146" priority="5068" operator="equal">
      <formula>1</formula>
    </cfRule>
    <cfRule type="cellIs" dxfId="8145" priority="5069" operator="equal">
      <formula>2</formula>
    </cfRule>
    <cfRule type="cellIs" priority="5070" operator="equal">
      <formula>2</formula>
    </cfRule>
  </conditionalFormatting>
  <conditionalFormatting sqref="G108">
    <cfRule type="cellIs" dxfId="8144" priority="5063" operator="equal">
      <formula>3</formula>
    </cfRule>
    <cfRule type="cellIs" dxfId="8143" priority="5064" operator="equal">
      <formula>1</formula>
    </cfRule>
    <cfRule type="cellIs" dxfId="8142" priority="5065" operator="equal">
      <formula>2</formula>
    </cfRule>
    <cfRule type="cellIs" priority="5066" operator="equal">
      <formula>2</formula>
    </cfRule>
  </conditionalFormatting>
  <conditionalFormatting sqref="G112:G114">
    <cfRule type="cellIs" dxfId="8141" priority="5059" operator="equal">
      <formula>3</formula>
    </cfRule>
    <cfRule type="cellIs" dxfId="8140" priority="5060" operator="equal">
      <formula>1</formula>
    </cfRule>
    <cfRule type="cellIs" dxfId="8139" priority="5061" operator="equal">
      <formula>2</formula>
    </cfRule>
    <cfRule type="cellIs" priority="5062" operator="equal">
      <formula>2</formula>
    </cfRule>
  </conditionalFormatting>
  <conditionalFormatting sqref="F122">
    <cfRule type="cellIs" dxfId="8138" priority="5055" operator="equal">
      <formula>3</formula>
    </cfRule>
    <cfRule type="cellIs" dxfId="8137" priority="5056" operator="equal">
      <formula>1</formula>
    </cfRule>
    <cfRule type="cellIs" dxfId="8136" priority="5057" operator="equal">
      <formula>2</formula>
    </cfRule>
    <cfRule type="cellIs" priority="5058" operator="equal">
      <formula>2</formula>
    </cfRule>
  </conditionalFormatting>
  <conditionalFormatting sqref="I128">
    <cfRule type="cellIs" dxfId="8135" priority="5018" operator="equal">
      <formula>3</formula>
    </cfRule>
    <cfRule type="cellIs" dxfId="8134" priority="5019" operator="equal">
      <formula>1</formula>
    </cfRule>
    <cfRule type="cellIs" dxfId="8133" priority="5020" operator="equal">
      <formula>2</formula>
    </cfRule>
    <cfRule type="cellIs" priority="5021" operator="equal">
      <formula>2</formula>
    </cfRule>
  </conditionalFormatting>
  <conditionalFormatting sqref="H133:H134">
    <cfRule type="cellIs" dxfId="8132" priority="4971" operator="equal">
      <formula>3</formula>
    </cfRule>
    <cfRule type="cellIs" dxfId="8131" priority="4972" operator="equal">
      <formula>1</formula>
    </cfRule>
    <cfRule type="cellIs" dxfId="8130" priority="4973" operator="equal">
      <formula>2</formula>
    </cfRule>
    <cfRule type="cellIs" priority="4974" operator="equal">
      <formula>2</formula>
    </cfRule>
  </conditionalFormatting>
  <conditionalFormatting sqref="F133:G134 I133:J134">
    <cfRule type="cellIs" dxfId="8129" priority="4978" operator="equal">
      <formula>3</formula>
    </cfRule>
    <cfRule type="cellIs" dxfId="8128" priority="4979" operator="equal">
      <formula>1</formula>
    </cfRule>
    <cfRule type="cellIs" dxfId="8127" priority="4980" operator="equal">
      <formula>2</formula>
    </cfRule>
    <cfRule type="cellIs" priority="4981" operator="equal">
      <formula>2</formula>
    </cfRule>
  </conditionalFormatting>
  <conditionalFormatting sqref="G130">
    <cfRule type="cellIs" dxfId="8126" priority="4954" operator="equal">
      <formula>3</formula>
    </cfRule>
    <cfRule type="cellIs" dxfId="8125" priority="4955" operator="equal">
      <formula>1</formula>
    </cfRule>
    <cfRule type="cellIs" dxfId="8124" priority="4956" operator="equal">
      <formula>2</formula>
    </cfRule>
    <cfRule type="cellIs" priority="4957" operator="equal">
      <formula>2</formula>
    </cfRule>
  </conditionalFormatting>
  <conditionalFormatting sqref="H130">
    <cfRule type="cellIs" dxfId="8123" priority="4950" operator="equal">
      <formula>3</formula>
    </cfRule>
    <cfRule type="cellIs" dxfId="8122" priority="4951" operator="equal">
      <formula>1</formula>
    </cfRule>
    <cfRule type="cellIs" dxfId="8121" priority="4952" operator="equal">
      <formula>2</formula>
    </cfRule>
    <cfRule type="cellIs" priority="4953" operator="equal">
      <formula>2</formula>
    </cfRule>
  </conditionalFormatting>
  <conditionalFormatting sqref="I130">
    <cfRule type="cellIs" dxfId="8120" priority="4946" operator="equal">
      <formula>3</formula>
    </cfRule>
    <cfRule type="cellIs" dxfId="8119" priority="4947" operator="equal">
      <formula>1</formula>
    </cfRule>
    <cfRule type="cellIs" dxfId="8118" priority="4948" operator="equal">
      <formula>2</formula>
    </cfRule>
    <cfRule type="cellIs" priority="4949" operator="equal">
      <formula>2</formula>
    </cfRule>
  </conditionalFormatting>
  <conditionalFormatting sqref="J130">
    <cfRule type="cellIs" dxfId="8117" priority="4942" operator="equal">
      <formula>3</formula>
    </cfRule>
    <cfRule type="cellIs" dxfId="8116" priority="4943" operator="equal">
      <formula>1</formula>
    </cfRule>
    <cfRule type="cellIs" dxfId="8115" priority="4944" operator="equal">
      <formula>2</formula>
    </cfRule>
    <cfRule type="cellIs" priority="4945" operator="equal">
      <formula>2</formula>
    </cfRule>
  </conditionalFormatting>
  <conditionalFormatting sqref="F131">
    <cfRule type="cellIs" dxfId="8114" priority="4938" operator="equal">
      <formula>3</formula>
    </cfRule>
    <cfRule type="cellIs" dxfId="8113" priority="4939" operator="equal">
      <formula>1</formula>
    </cfRule>
    <cfRule type="cellIs" dxfId="8112" priority="4940" operator="equal">
      <formula>2</formula>
    </cfRule>
    <cfRule type="cellIs" priority="4941" operator="equal">
      <formula>2</formula>
    </cfRule>
  </conditionalFormatting>
  <conditionalFormatting sqref="G84">
    <cfRule type="cellIs" dxfId="8111" priority="4887" operator="equal">
      <formula>3</formula>
    </cfRule>
    <cfRule type="cellIs" dxfId="8110" priority="4888" operator="equal">
      <formula>1</formula>
    </cfRule>
    <cfRule type="cellIs" dxfId="8109" priority="4889" operator="equal">
      <formula>2</formula>
    </cfRule>
    <cfRule type="cellIs" priority="4890" operator="equal">
      <formula>2</formula>
    </cfRule>
  </conditionalFormatting>
  <conditionalFormatting sqref="H88">
    <cfRule type="cellIs" dxfId="8108" priority="4843" operator="equal">
      <formula>3</formula>
    </cfRule>
    <cfRule type="cellIs" dxfId="8107" priority="4844" operator="equal">
      <formula>1</formula>
    </cfRule>
    <cfRule type="cellIs" dxfId="8106" priority="4845" operator="equal">
      <formula>2</formula>
    </cfRule>
    <cfRule type="cellIs" priority="4846" operator="equal">
      <formula>2</formula>
    </cfRule>
  </conditionalFormatting>
  <conditionalFormatting sqref="G88">
    <cfRule type="cellIs" dxfId="8105" priority="4839" operator="equal">
      <formula>3</formula>
    </cfRule>
    <cfRule type="cellIs" dxfId="8104" priority="4840" operator="equal">
      <formula>1</formula>
    </cfRule>
    <cfRule type="cellIs" dxfId="8103" priority="4841" operator="equal">
      <formula>2</formula>
    </cfRule>
    <cfRule type="cellIs" priority="4842" operator="equal">
      <formula>2</formula>
    </cfRule>
  </conditionalFormatting>
  <conditionalFormatting sqref="H87:J87 F87">
    <cfRule type="cellIs" dxfId="8102" priority="4858" operator="equal">
      <formula>3</formula>
    </cfRule>
    <cfRule type="cellIs" dxfId="8101" priority="4859" operator="equal">
      <formula>1</formula>
    </cfRule>
    <cfRule type="cellIs" dxfId="8100" priority="4860" operator="equal">
      <formula>2</formula>
    </cfRule>
    <cfRule type="cellIs" priority="4861" operator="equal">
      <formula>2</formula>
    </cfRule>
  </conditionalFormatting>
  <conditionalFormatting sqref="H89:J89 F88:F89 I88:J88">
    <cfRule type="cellIs" dxfId="8099" priority="4850" operator="equal">
      <formula>3</formula>
    </cfRule>
    <cfRule type="cellIs" dxfId="8098" priority="4851" operator="equal">
      <formula>1</formula>
    </cfRule>
    <cfRule type="cellIs" dxfId="8097" priority="4852" operator="equal">
      <formula>2</formula>
    </cfRule>
    <cfRule type="cellIs" priority="4853" operator="equal">
      <formula>2</formula>
    </cfRule>
  </conditionalFormatting>
  <conditionalFormatting sqref="E4">
    <cfRule type="cellIs" dxfId="8096" priority="5870" operator="equal">
      <formula>3</formula>
    </cfRule>
    <cfRule type="cellIs" dxfId="8095" priority="5871" operator="equal">
      <formula>2</formula>
    </cfRule>
    <cfRule type="cellIs" dxfId="8094" priority="5872" operator="equal">
      <formula>1</formula>
    </cfRule>
  </conditionalFormatting>
  <conditionalFormatting sqref="C4:D4">
    <cfRule type="cellIs" dxfId="8093" priority="5863" operator="equal">
      <formula>3</formula>
    </cfRule>
    <cfRule type="cellIs" dxfId="8092" priority="5864" operator="equal">
      <formula>2</formula>
    </cfRule>
    <cfRule type="cellIs" dxfId="8091" priority="5865" operator="equal">
      <formula>1</formula>
    </cfRule>
  </conditionalFormatting>
  <conditionalFormatting sqref="C3:D3">
    <cfRule type="cellIs" dxfId="8090" priority="5321" operator="equal">
      <formula>3</formula>
    </cfRule>
    <cfRule type="cellIs" dxfId="8089" priority="5322" operator="equal">
      <formula>2</formula>
    </cfRule>
    <cfRule type="cellIs" dxfId="8088" priority="5323" operator="equal">
      <formula>1</formula>
    </cfRule>
  </conditionalFormatting>
  <conditionalFormatting sqref="F15:J16">
    <cfRule type="cellIs" dxfId="8087" priority="5259" operator="equal">
      <formula>3</formula>
    </cfRule>
    <cfRule type="cellIs" dxfId="8086" priority="5260" operator="equal">
      <formula>1</formula>
    </cfRule>
    <cfRule type="cellIs" dxfId="8085" priority="5261" operator="equal">
      <formula>2</formula>
    </cfRule>
    <cfRule type="cellIs" priority="5262" operator="equal">
      <formula>2</formula>
    </cfRule>
  </conditionalFormatting>
  <conditionalFormatting sqref="C6:E12 C18:E21">
    <cfRule type="cellIs" dxfId="8084" priority="5318" operator="equal">
      <formula>3</formula>
    </cfRule>
    <cfRule type="cellIs" dxfId="8083" priority="5319" operator="equal">
      <formula>2</formula>
    </cfRule>
    <cfRule type="cellIs" dxfId="8082" priority="5320" operator="equal">
      <formula>1</formula>
    </cfRule>
  </conditionalFormatting>
  <conditionalFormatting sqref="F18:J18 F6:J12">
    <cfRule type="cellIs" dxfId="8081" priority="5314" operator="equal">
      <formula>3</formula>
    </cfRule>
    <cfRule type="cellIs" dxfId="8080" priority="5315" operator="equal">
      <formula>1</formula>
    </cfRule>
    <cfRule type="cellIs" dxfId="8079" priority="5316" operator="equal">
      <formula>2</formula>
    </cfRule>
    <cfRule type="cellIs" priority="5317" operator="equal">
      <formula>2</formula>
    </cfRule>
  </conditionalFormatting>
  <conditionalFormatting sqref="F18:J18">
    <cfRule type="cellIs" dxfId="8078" priority="5311" operator="equal">
      <formula>3</formula>
    </cfRule>
    <cfRule type="cellIs" dxfId="8077" priority="5312" operator="equal">
      <formula>2</formula>
    </cfRule>
    <cfRule type="cellIs" dxfId="8076" priority="5313" operator="equal">
      <formula>1</formula>
    </cfRule>
  </conditionalFormatting>
  <conditionalFormatting sqref="C18:E18">
    <cfRule type="cellIs" dxfId="8075" priority="5306" operator="equal">
      <formula>1</formula>
    </cfRule>
    <cfRule type="cellIs" dxfId="8074" priority="5307" operator="equal">
      <formula>2</formula>
    </cfRule>
    <cfRule type="cellIs" dxfId="8073" priority="5308" operator="equal">
      <formula>3</formula>
    </cfRule>
    <cfRule type="cellIs" dxfId="8072" priority="5309" operator="equal">
      <formula>1</formula>
    </cfRule>
    <cfRule type="cellIs" dxfId="8071" priority="5310" operator="equal">
      <formula>2</formula>
    </cfRule>
  </conditionalFormatting>
  <conditionalFormatting sqref="F19:J21">
    <cfRule type="cellIs" dxfId="8070" priority="5302" operator="equal">
      <formula>3</formula>
    </cfRule>
    <cfRule type="cellIs" dxfId="8069" priority="5303" operator="equal">
      <formula>1</formula>
    </cfRule>
    <cfRule type="cellIs" dxfId="8068" priority="5304" operator="equal">
      <formula>2</formula>
    </cfRule>
    <cfRule type="cellIs" priority="5305" operator="equal">
      <formula>2</formula>
    </cfRule>
  </conditionalFormatting>
  <conditionalFormatting sqref="F5:J5">
    <cfRule type="cellIs" dxfId="8067" priority="5295" operator="equal">
      <formula>3</formula>
    </cfRule>
    <cfRule type="cellIs" dxfId="8066" priority="5296" operator="equal">
      <formula>1</formula>
    </cfRule>
    <cfRule type="cellIs" dxfId="8065" priority="5297" operator="equal">
      <formula>2</formula>
    </cfRule>
    <cfRule type="cellIs" priority="5298" operator="equal">
      <formula>2</formula>
    </cfRule>
  </conditionalFormatting>
  <conditionalFormatting sqref="C5:E5">
    <cfRule type="cellIs" dxfId="8064" priority="5299" operator="equal">
      <formula>3</formula>
    </cfRule>
    <cfRule type="cellIs" dxfId="8063" priority="5300" operator="equal">
      <formula>2</formula>
    </cfRule>
    <cfRule type="cellIs" dxfId="8062" priority="5301" operator="equal">
      <formula>1</formula>
    </cfRule>
  </conditionalFormatting>
  <conditionalFormatting sqref="F5:J5">
    <cfRule type="cellIs" dxfId="8061" priority="5292" operator="equal">
      <formula>3</formula>
    </cfRule>
    <cfRule type="cellIs" dxfId="8060" priority="5293" operator="equal">
      <formula>2</formula>
    </cfRule>
    <cfRule type="cellIs" dxfId="8059" priority="5294" operator="equal">
      <formula>1</formula>
    </cfRule>
  </conditionalFormatting>
  <conditionalFormatting sqref="C5:E5">
    <cfRule type="cellIs" dxfId="8058" priority="5287" operator="equal">
      <formula>1</formula>
    </cfRule>
    <cfRule type="cellIs" dxfId="8057" priority="5288" operator="equal">
      <formula>2</formula>
    </cfRule>
    <cfRule type="cellIs" dxfId="8056" priority="5289" operator="equal">
      <formula>3</formula>
    </cfRule>
    <cfRule type="cellIs" dxfId="8055" priority="5290" operator="equal">
      <formula>1</formula>
    </cfRule>
    <cfRule type="cellIs" dxfId="8054" priority="5291" operator="equal">
      <formula>2</formula>
    </cfRule>
  </conditionalFormatting>
  <conditionalFormatting sqref="F13:J13">
    <cfRule type="cellIs" dxfId="8053" priority="5283" operator="equal">
      <formula>3</formula>
    </cfRule>
    <cfRule type="cellIs" dxfId="8052" priority="5284" operator="equal">
      <formula>1</formula>
    </cfRule>
    <cfRule type="cellIs" dxfId="8051" priority="5285" operator="equal">
      <formula>2</formula>
    </cfRule>
    <cfRule type="cellIs" priority="5286" operator="equal">
      <formula>2</formula>
    </cfRule>
  </conditionalFormatting>
  <conditionalFormatting sqref="F13:J13">
    <cfRule type="cellIs" dxfId="8050" priority="5280" operator="equal">
      <formula>3</formula>
    </cfRule>
    <cfRule type="cellIs" dxfId="8049" priority="5281" operator="equal">
      <formula>2</formula>
    </cfRule>
    <cfRule type="cellIs" dxfId="8048" priority="5282" operator="equal">
      <formula>1</formula>
    </cfRule>
  </conditionalFormatting>
  <conditionalFormatting sqref="C14 E14">
    <cfRule type="cellIs" dxfId="8047" priority="5277" operator="equal">
      <formula>3</formula>
    </cfRule>
    <cfRule type="cellIs" dxfId="8046" priority="5278" operator="equal">
      <formula>2</formula>
    </cfRule>
    <cfRule type="cellIs" dxfId="8045" priority="5279" operator="equal">
      <formula>1</formula>
    </cfRule>
  </conditionalFormatting>
  <conditionalFormatting sqref="C17 E17">
    <cfRule type="cellIs" dxfId="8044" priority="5270" operator="equal">
      <formula>3</formula>
    </cfRule>
    <cfRule type="cellIs" dxfId="8043" priority="5271" operator="equal">
      <formula>2</formula>
    </cfRule>
    <cfRule type="cellIs" dxfId="8042" priority="5272" operator="equal">
      <formula>1</formula>
    </cfRule>
  </conditionalFormatting>
  <conditionalFormatting sqref="F17:J17">
    <cfRule type="cellIs" dxfId="8041" priority="5266" operator="equal">
      <formula>3</formula>
    </cfRule>
    <cfRule type="cellIs" dxfId="8040" priority="5267" operator="equal">
      <formula>1</formula>
    </cfRule>
    <cfRule type="cellIs" dxfId="8039" priority="5268" operator="equal">
      <formula>2</formula>
    </cfRule>
    <cfRule type="cellIs" priority="5269" operator="equal">
      <formula>2</formula>
    </cfRule>
  </conditionalFormatting>
  <conditionalFormatting sqref="C15:C16 E15:E16">
    <cfRule type="cellIs" dxfId="8038" priority="5263" operator="equal">
      <formula>3</formula>
    </cfRule>
    <cfRule type="cellIs" dxfId="8037" priority="5264" operator="equal">
      <formula>2</formula>
    </cfRule>
    <cfRule type="cellIs" dxfId="8036" priority="5265" operator="equal">
      <formula>1</formula>
    </cfRule>
  </conditionalFormatting>
  <conditionalFormatting sqref="F118:J118">
    <cfRule type="cellIs" dxfId="8035" priority="5255" operator="equal">
      <formula>3</formula>
    </cfRule>
    <cfRule type="cellIs" dxfId="8034" priority="5256" operator="equal">
      <formula>1</formula>
    </cfRule>
    <cfRule type="cellIs" dxfId="8033" priority="5257" operator="equal">
      <formula>2</formula>
    </cfRule>
    <cfRule type="cellIs" priority="5258" operator="equal">
      <formula>2</formula>
    </cfRule>
  </conditionalFormatting>
  <conditionalFormatting sqref="E80">
    <cfRule type="cellIs" dxfId="8032" priority="5252" operator="equal">
      <formula>3</formula>
    </cfRule>
    <cfRule type="cellIs" dxfId="8031" priority="5253" operator="equal">
      <formula>2</formula>
    </cfRule>
    <cfRule type="cellIs" dxfId="8030" priority="5254" operator="equal">
      <formula>1</formula>
    </cfRule>
  </conditionalFormatting>
  <conditionalFormatting sqref="C80:D80">
    <cfRule type="cellIs" dxfId="8029" priority="5245" operator="equal">
      <formula>3</formula>
    </cfRule>
    <cfRule type="cellIs" dxfId="8028" priority="5246" operator="equal">
      <formula>2</formula>
    </cfRule>
    <cfRule type="cellIs" dxfId="8027" priority="5247" operator="equal">
      <formula>1</formula>
    </cfRule>
  </conditionalFormatting>
  <conditionalFormatting sqref="C105:C106 E105:E106">
    <cfRule type="cellIs" dxfId="8026" priority="5242" operator="equal">
      <formula>3</formula>
    </cfRule>
    <cfRule type="cellIs" dxfId="8025" priority="5243" operator="equal">
      <formula>2</formula>
    </cfRule>
    <cfRule type="cellIs" dxfId="8024" priority="5244" operator="equal">
      <formula>1</formula>
    </cfRule>
  </conditionalFormatting>
  <conditionalFormatting sqref="C110 E110">
    <cfRule type="cellIs" dxfId="8023" priority="5239" operator="equal">
      <formula>3</formula>
    </cfRule>
    <cfRule type="cellIs" dxfId="8022" priority="5240" operator="equal">
      <formula>2</formula>
    </cfRule>
    <cfRule type="cellIs" dxfId="8021" priority="5241" operator="equal">
      <formula>1</formula>
    </cfRule>
  </conditionalFormatting>
  <conditionalFormatting sqref="C125:E126 C132">
    <cfRule type="cellIs" dxfId="8020" priority="5236" operator="equal">
      <formula>3</formula>
    </cfRule>
    <cfRule type="cellIs" dxfId="8019" priority="5237" operator="equal">
      <formula>2</formula>
    </cfRule>
    <cfRule type="cellIs" dxfId="8018" priority="5238" operator="equal">
      <formula>1</formula>
    </cfRule>
  </conditionalFormatting>
  <conditionalFormatting sqref="F110:J110">
    <cfRule type="cellIs" dxfId="8017" priority="5228" operator="equal">
      <formula>3</formula>
    </cfRule>
    <cfRule type="cellIs" dxfId="8016" priority="5229" operator="equal">
      <formula>1</formula>
    </cfRule>
    <cfRule type="cellIs" dxfId="8015" priority="5230" operator="equal">
      <formula>2</formula>
    </cfRule>
    <cfRule type="cellIs" priority="5231" operator="equal">
      <formula>2</formula>
    </cfRule>
  </conditionalFormatting>
  <conditionalFormatting sqref="F112:F114 H112:J114">
    <cfRule type="cellIs" dxfId="8014" priority="5224" operator="equal">
      <formula>3</formula>
    </cfRule>
    <cfRule type="cellIs" dxfId="8013" priority="5225" operator="equal">
      <formula>1</formula>
    </cfRule>
    <cfRule type="cellIs" dxfId="8012" priority="5226" operator="equal">
      <formula>2</formula>
    </cfRule>
    <cfRule type="cellIs" priority="5227" operator="equal">
      <formula>2</formula>
    </cfRule>
  </conditionalFormatting>
  <conditionalFormatting sqref="F121 F123">
    <cfRule type="cellIs" dxfId="8011" priority="5216" operator="equal">
      <formula>3</formula>
    </cfRule>
    <cfRule type="cellIs" dxfId="8010" priority="5217" operator="equal">
      <formula>1</formula>
    </cfRule>
    <cfRule type="cellIs" dxfId="8009" priority="5218" operator="equal">
      <formula>2</formula>
    </cfRule>
    <cfRule type="cellIs" priority="5219" operator="equal">
      <formula>2</formula>
    </cfRule>
  </conditionalFormatting>
  <conditionalFormatting sqref="F132:G132 F125:F126 I132:J132">
    <cfRule type="cellIs" dxfId="8008" priority="5212" operator="equal">
      <formula>3</formula>
    </cfRule>
    <cfRule type="cellIs" dxfId="8007" priority="5213" operator="equal">
      <formula>1</formula>
    </cfRule>
    <cfRule type="cellIs" dxfId="8006" priority="5214" operator="equal">
      <formula>2</formula>
    </cfRule>
    <cfRule type="cellIs" priority="5215" operator="equal">
      <formula>2</formula>
    </cfRule>
  </conditionalFormatting>
  <conditionalFormatting sqref="G125:G126">
    <cfRule type="cellIs" dxfId="8005" priority="5208" operator="equal">
      <formula>3</formula>
    </cfRule>
    <cfRule type="cellIs" dxfId="8004" priority="5209" operator="equal">
      <formula>1</formula>
    </cfRule>
    <cfRule type="cellIs" dxfId="8003" priority="5210" operator="equal">
      <formula>2</formula>
    </cfRule>
    <cfRule type="cellIs" priority="5211" operator="equal">
      <formula>2</formula>
    </cfRule>
  </conditionalFormatting>
  <conditionalFormatting sqref="H125:H126">
    <cfRule type="cellIs" dxfId="8002" priority="5204" operator="equal">
      <formula>3</formula>
    </cfRule>
    <cfRule type="cellIs" dxfId="8001" priority="5205" operator="equal">
      <formula>1</formula>
    </cfRule>
    <cfRule type="cellIs" dxfId="8000" priority="5206" operator="equal">
      <formula>2</formula>
    </cfRule>
    <cfRule type="cellIs" priority="5207" operator="equal">
      <formula>2</formula>
    </cfRule>
  </conditionalFormatting>
  <conditionalFormatting sqref="I125:I126">
    <cfRule type="cellIs" dxfId="7999" priority="5200" operator="equal">
      <formula>3</formula>
    </cfRule>
    <cfRule type="cellIs" dxfId="7998" priority="5201" operator="equal">
      <formula>1</formula>
    </cfRule>
    <cfRule type="cellIs" dxfId="7997" priority="5202" operator="equal">
      <formula>2</formula>
    </cfRule>
    <cfRule type="cellIs" priority="5203" operator="equal">
      <formula>2</formula>
    </cfRule>
  </conditionalFormatting>
  <conditionalFormatting sqref="J125:J126">
    <cfRule type="cellIs" dxfId="7996" priority="5196" operator="equal">
      <formula>3</formula>
    </cfRule>
    <cfRule type="cellIs" dxfId="7995" priority="5197" operator="equal">
      <formula>1</formula>
    </cfRule>
    <cfRule type="cellIs" dxfId="7994" priority="5198" operator="equal">
      <formula>2</formula>
    </cfRule>
    <cfRule type="cellIs" priority="5199" operator="equal">
      <formula>2</formula>
    </cfRule>
  </conditionalFormatting>
  <conditionalFormatting sqref="C112:C114">
    <cfRule type="cellIs" dxfId="7993" priority="5193" operator="equal">
      <formula>3</formula>
    </cfRule>
    <cfRule type="cellIs" dxfId="7992" priority="5194" operator="equal">
      <formula>2</formula>
    </cfRule>
    <cfRule type="cellIs" dxfId="7991" priority="5195" operator="equal">
      <formula>1</formula>
    </cfRule>
  </conditionalFormatting>
  <conditionalFormatting sqref="E112:E114">
    <cfRule type="cellIs" dxfId="7990" priority="5190" operator="equal">
      <formula>3</formula>
    </cfRule>
    <cfRule type="cellIs" dxfId="7989" priority="5191" operator="equal">
      <formula>2</formula>
    </cfRule>
    <cfRule type="cellIs" dxfId="7988" priority="5192" operator="equal">
      <formula>1</formula>
    </cfRule>
  </conditionalFormatting>
  <conditionalFormatting sqref="C116:C117">
    <cfRule type="cellIs" dxfId="7987" priority="5187" operator="equal">
      <formula>3</formula>
    </cfRule>
    <cfRule type="cellIs" dxfId="7986" priority="5188" operator="equal">
      <formula>2</formula>
    </cfRule>
    <cfRule type="cellIs" dxfId="7985" priority="5189" operator="equal">
      <formula>1</formula>
    </cfRule>
  </conditionalFormatting>
  <conditionalFormatting sqref="E116:E117">
    <cfRule type="cellIs" dxfId="7984" priority="5184" operator="equal">
      <formula>3</formula>
    </cfRule>
    <cfRule type="cellIs" dxfId="7983" priority="5185" operator="equal">
      <formula>2</formula>
    </cfRule>
    <cfRule type="cellIs" dxfId="7982" priority="5186" operator="equal">
      <formula>1</formula>
    </cfRule>
  </conditionalFormatting>
  <conditionalFormatting sqref="F116:F117">
    <cfRule type="cellIs" dxfId="7981" priority="5180" operator="equal">
      <formula>3</formula>
    </cfRule>
    <cfRule type="cellIs" dxfId="7980" priority="5181" operator="equal">
      <formula>1</formula>
    </cfRule>
    <cfRule type="cellIs" dxfId="7979" priority="5182" operator="equal">
      <formula>2</formula>
    </cfRule>
    <cfRule type="cellIs" priority="5183" operator="equal">
      <formula>2</formula>
    </cfRule>
  </conditionalFormatting>
  <conditionalFormatting sqref="G116:G117">
    <cfRule type="cellIs" dxfId="7978" priority="5176" operator="equal">
      <formula>3</formula>
    </cfRule>
    <cfRule type="cellIs" dxfId="7977" priority="5177" operator="equal">
      <formula>1</formula>
    </cfRule>
    <cfRule type="cellIs" dxfId="7976" priority="5178" operator="equal">
      <formula>2</formula>
    </cfRule>
    <cfRule type="cellIs" priority="5179" operator="equal">
      <formula>2</formula>
    </cfRule>
  </conditionalFormatting>
  <conditionalFormatting sqref="C118:D118">
    <cfRule type="cellIs" dxfId="7975" priority="5173" operator="equal">
      <formula>3</formula>
    </cfRule>
    <cfRule type="cellIs" dxfId="7974" priority="5174" operator="equal">
      <formula>2</formula>
    </cfRule>
    <cfRule type="cellIs" dxfId="7973" priority="5175" operator="equal">
      <formula>1</formula>
    </cfRule>
  </conditionalFormatting>
  <conditionalFormatting sqref="E118">
    <cfRule type="cellIs" dxfId="7972" priority="5170" operator="equal">
      <formula>3</formula>
    </cfRule>
    <cfRule type="cellIs" dxfId="7971" priority="5171" operator="equal">
      <formula>2</formula>
    </cfRule>
    <cfRule type="cellIs" dxfId="7970" priority="5172" operator="equal">
      <formula>1</formula>
    </cfRule>
  </conditionalFormatting>
  <conditionalFormatting sqref="C96 E96">
    <cfRule type="cellIs" dxfId="7969" priority="5167" operator="equal">
      <formula>3</formula>
    </cfRule>
    <cfRule type="cellIs" dxfId="7968" priority="5168" operator="equal">
      <formula>2</formula>
    </cfRule>
    <cfRule type="cellIs" dxfId="7967" priority="5169" operator="equal">
      <formula>1</formula>
    </cfRule>
  </conditionalFormatting>
  <conditionalFormatting sqref="C97 C99 C101:C102 E101:E102 E99 E97">
    <cfRule type="cellIs" dxfId="7966" priority="5160" operator="equal">
      <formula>3</formula>
    </cfRule>
    <cfRule type="cellIs" dxfId="7965" priority="5161" operator="equal">
      <formula>2</formula>
    </cfRule>
    <cfRule type="cellIs" dxfId="7964" priority="5162" operator="equal">
      <formula>1</formula>
    </cfRule>
  </conditionalFormatting>
  <conditionalFormatting sqref="F99 F97 H97:J97 F101:F102 H101:J102 H99:J99">
    <cfRule type="cellIs" dxfId="7963" priority="5156" operator="equal">
      <formula>3</formula>
    </cfRule>
    <cfRule type="cellIs" dxfId="7962" priority="5157" operator="equal">
      <formula>1</formula>
    </cfRule>
    <cfRule type="cellIs" dxfId="7961" priority="5158" operator="equal">
      <formula>2</formula>
    </cfRule>
    <cfRule type="cellIs" priority="5159" operator="equal">
      <formula>2</formula>
    </cfRule>
  </conditionalFormatting>
  <conditionalFormatting sqref="C103 E103">
    <cfRule type="cellIs" dxfId="7960" priority="5153" operator="equal">
      <formula>3</formula>
    </cfRule>
    <cfRule type="cellIs" dxfId="7959" priority="5154" operator="equal">
      <formula>2</formula>
    </cfRule>
    <cfRule type="cellIs" dxfId="7958" priority="5155" operator="equal">
      <formula>1</formula>
    </cfRule>
  </conditionalFormatting>
  <conditionalFormatting sqref="F103 H103:J103">
    <cfRule type="cellIs" dxfId="7957" priority="5149" operator="equal">
      <formula>3</formula>
    </cfRule>
    <cfRule type="cellIs" dxfId="7956" priority="5150" operator="equal">
      <formula>1</formula>
    </cfRule>
    <cfRule type="cellIs" dxfId="7955" priority="5151" operator="equal">
      <formula>2</formula>
    </cfRule>
    <cfRule type="cellIs" priority="5152" operator="equal">
      <formula>2</formula>
    </cfRule>
  </conditionalFormatting>
  <conditionalFormatting sqref="C104:C106 E104:E106">
    <cfRule type="cellIs" dxfId="7954" priority="5146" operator="equal">
      <formula>3</formula>
    </cfRule>
    <cfRule type="cellIs" dxfId="7953" priority="5147" operator="equal">
      <formula>2</formula>
    </cfRule>
    <cfRule type="cellIs" dxfId="7952" priority="5148" operator="equal">
      <formula>1</formula>
    </cfRule>
  </conditionalFormatting>
  <conditionalFormatting sqref="C107 E107">
    <cfRule type="cellIs" dxfId="7951" priority="5139" operator="equal">
      <formula>3</formula>
    </cfRule>
    <cfRule type="cellIs" dxfId="7950" priority="5140" operator="equal">
      <formula>2</formula>
    </cfRule>
    <cfRule type="cellIs" dxfId="7949" priority="5141" operator="equal">
      <formula>1</formula>
    </cfRule>
  </conditionalFormatting>
  <conditionalFormatting sqref="C108 E108">
    <cfRule type="cellIs" dxfId="7948" priority="5132" operator="equal">
      <formula>3</formula>
    </cfRule>
    <cfRule type="cellIs" dxfId="7947" priority="5133" operator="equal">
      <formula>2</formula>
    </cfRule>
    <cfRule type="cellIs" dxfId="7946" priority="5134" operator="equal">
      <formula>1</formula>
    </cfRule>
  </conditionalFormatting>
  <conditionalFormatting sqref="F108 H108:J108">
    <cfRule type="cellIs" dxfId="7945" priority="5128" operator="equal">
      <formula>3</formula>
    </cfRule>
    <cfRule type="cellIs" dxfId="7944" priority="5129" operator="equal">
      <formula>1</formula>
    </cfRule>
    <cfRule type="cellIs" dxfId="7943" priority="5130" operator="equal">
      <formula>2</formula>
    </cfRule>
    <cfRule type="cellIs" priority="5131" operator="equal">
      <formula>2</formula>
    </cfRule>
  </conditionalFormatting>
  <conditionalFormatting sqref="C98 E98">
    <cfRule type="cellIs" dxfId="7942" priority="5125" operator="equal">
      <formula>3</formula>
    </cfRule>
    <cfRule type="cellIs" dxfId="7941" priority="5126" operator="equal">
      <formula>2</formula>
    </cfRule>
    <cfRule type="cellIs" dxfId="7940" priority="5127" operator="equal">
      <formula>1</formula>
    </cfRule>
  </conditionalFormatting>
  <conditionalFormatting sqref="F98 H98:J98">
    <cfRule type="cellIs" dxfId="7939" priority="5121" operator="equal">
      <formula>3</formula>
    </cfRule>
    <cfRule type="cellIs" dxfId="7938" priority="5122" operator="equal">
      <formula>1</formula>
    </cfRule>
    <cfRule type="cellIs" dxfId="7937" priority="5123" operator="equal">
      <formula>2</formula>
    </cfRule>
    <cfRule type="cellIs" priority="5124" operator="equal">
      <formula>2</formula>
    </cfRule>
  </conditionalFormatting>
  <conditionalFormatting sqref="C100 E100">
    <cfRule type="cellIs" dxfId="7936" priority="5118" operator="equal">
      <formula>3</formula>
    </cfRule>
    <cfRule type="cellIs" dxfId="7935" priority="5119" operator="equal">
      <formula>2</formula>
    </cfRule>
    <cfRule type="cellIs" dxfId="7934" priority="5120" operator="equal">
      <formula>1</formula>
    </cfRule>
  </conditionalFormatting>
  <conditionalFormatting sqref="G100">
    <cfRule type="cellIs" dxfId="7933" priority="5083" operator="equal">
      <formula>3</formula>
    </cfRule>
    <cfRule type="cellIs" dxfId="7932" priority="5084" operator="equal">
      <formula>1</formula>
    </cfRule>
    <cfRule type="cellIs" dxfId="7931" priority="5085" operator="equal">
      <formula>2</formula>
    </cfRule>
    <cfRule type="cellIs" priority="5086" operator="equal">
      <formula>2</formula>
    </cfRule>
  </conditionalFormatting>
  <conditionalFormatting sqref="E132">
    <cfRule type="cellIs" dxfId="7930" priority="5111" operator="equal">
      <formula>3</formula>
    </cfRule>
    <cfRule type="cellIs" dxfId="7929" priority="5112" operator="equal">
      <formula>2</formula>
    </cfRule>
    <cfRule type="cellIs" dxfId="7928" priority="5113" operator="equal">
      <formula>1</formula>
    </cfRule>
  </conditionalFormatting>
  <conditionalFormatting sqref="G102">
    <cfRule type="cellIs" dxfId="7927" priority="5075" operator="equal">
      <formula>3</formula>
    </cfRule>
    <cfRule type="cellIs" dxfId="7926" priority="5076" operator="equal">
      <formula>1</formula>
    </cfRule>
    <cfRule type="cellIs" dxfId="7925" priority="5077" operator="equal">
      <formula>2</formula>
    </cfRule>
    <cfRule type="cellIs" priority="5078" operator="equal">
      <formula>2</formula>
    </cfRule>
  </conditionalFormatting>
  <conditionalFormatting sqref="E133">
    <cfRule type="cellIs" dxfId="7924" priority="4975" operator="equal">
      <formula>3</formula>
    </cfRule>
    <cfRule type="cellIs" dxfId="7923" priority="4976" operator="equal">
      <formula>2</formula>
    </cfRule>
    <cfRule type="cellIs" dxfId="7922" priority="4977" operator="equal">
      <formula>1</formula>
    </cfRule>
  </conditionalFormatting>
  <conditionalFormatting sqref="C121:D123">
    <cfRule type="cellIs" dxfId="7921" priority="5052" operator="equal">
      <formula>3</formula>
    </cfRule>
    <cfRule type="cellIs" dxfId="7920" priority="5053" operator="equal">
      <formula>2</formula>
    </cfRule>
    <cfRule type="cellIs" dxfId="7919" priority="5054" operator="equal">
      <formula>1</formula>
    </cfRule>
  </conditionalFormatting>
  <conditionalFormatting sqref="E121:E123">
    <cfRule type="cellIs" dxfId="7918" priority="5049" operator="equal">
      <formula>3</formula>
    </cfRule>
    <cfRule type="cellIs" dxfId="7917" priority="5050" operator="equal">
      <formula>2</formula>
    </cfRule>
    <cfRule type="cellIs" dxfId="7916" priority="5051" operator="equal">
      <formula>1</formula>
    </cfRule>
  </conditionalFormatting>
  <conditionalFormatting sqref="G121:G123">
    <cfRule type="cellIs" dxfId="7915" priority="5045" operator="equal">
      <formula>3</formula>
    </cfRule>
    <cfRule type="cellIs" dxfId="7914" priority="5046" operator="equal">
      <formula>1</formula>
    </cfRule>
    <cfRule type="cellIs" dxfId="7913" priority="5047" operator="equal">
      <formula>2</formula>
    </cfRule>
    <cfRule type="cellIs" priority="5048" operator="equal">
      <formula>2</formula>
    </cfRule>
  </conditionalFormatting>
  <conditionalFormatting sqref="H121:H123">
    <cfRule type="cellIs" dxfId="7912" priority="5041" operator="equal">
      <formula>3</formula>
    </cfRule>
    <cfRule type="cellIs" dxfId="7911" priority="5042" operator="equal">
      <formula>1</formula>
    </cfRule>
    <cfRule type="cellIs" dxfId="7910" priority="5043" operator="equal">
      <formula>2</formula>
    </cfRule>
    <cfRule type="cellIs" priority="5044" operator="equal">
      <formula>2</formula>
    </cfRule>
  </conditionalFormatting>
  <conditionalFormatting sqref="I121:I123">
    <cfRule type="cellIs" dxfId="7909" priority="5037" operator="equal">
      <formula>3</formula>
    </cfRule>
    <cfRule type="cellIs" dxfId="7908" priority="5038" operator="equal">
      <formula>1</formula>
    </cfRule>
    <cfRule type="cellIs" dxfId="7907" priority="5039" operator="equal">
      <formula>2</formula>
    </cfRule>
    <cfRule type="cellIs" priority="5040" operator="equal">
      <formula>2</formula>
    </cfRule>
  </conditionalFormatting>
  <conditionalFormatting sqref="J121:J123">
    <cfRule type="cellIs" dxfId="7906" priority="5033" operator="equal">
      <formula>3</formula>
    </cfRule>
    <cfRule type="cellIs" dxfId="7905" priority="5034" operator="equal">
      <formula>1</formula>
    </cfRule>
    <cfRule type="cellIs" dxfId="7904" priority="5035" operator="equal">
      <formula>2</formula>
    </cfRule>
    <cfRule type="cellIs" priority="5036" operator="equal">
      <formula>2</formula>
    </cfRule>
  </conditionalFormatting>
  <conditionalFormatting sqref="C129:D129">
    <cfRule type="cellIs" dxfId="7903" priority="5030" operator="equal">
      <formula>3</formula>
    </cfRule>
    <cfRule type="cellIs" dxfId="7902" priority="5031" operator="equal">
      <formula>2</formula>
    </cfRule>
    <cfRule type="cellIs" dxfId="7901" priority="5032" operator="equal">
      <formula>1</formula>
    </cfRule>
  </conditionalFormatting>
  <conditionalFormatting sqref="F128:F129">
    <cfRule type="cellIs" dxfId="7900" priority="5026" operator="equal">
      <formula>3</formula>
    </cfRule>
    <cfRule type="cellIs" dxfId="7899" priority="5027" operator="equal">
      <formula>1</formula>
    </cfRule>
    <cfRule type="cellIs" dxfId="7898" priority="5028" operator="equal">
      <formula>2</formula>
    </cfRule>
    <cfRule type="cellIs" priority="5029" operator="equal">
      <formula>2</formula>
    </cfRule>
  </conditionalFormatting>
  <conditionalFormatting sqref="G128">
    <cfRule type="cellIs" dxfId="7897" priority="5022" operator="equal">
      <formula>3</formula>
    </cfRule>
    <cfRule type="cellIs" dxfId="7896" priority="5023" operator="equal">
      <formula>1</formula>
    </cfRule>
    <cfRule type="cellIs" dxfId="7895" priority="5024" operator="equal">
      <formula>2</formula>
    </cfRule>
    <cfRule type="cellIs" priority="5025" operator="equal">
      <formula>2</formula>
    </cfRule>
  </conditionalFormatting>
  <conditionalFormatting sqref="G129">
    <cfRule type="cellIs" dxfId="7894" priority="4997" operator="equal">
      <formula>3</formula>
    </cfRule>
    <cfRule type="cellIs" dxfId="7893" priority="4998" operator="equal">
      <formula>1</formula>
    </cfRule>
    <cfRule type="cellIs" dxfId="7892" priority="4999" operator="equal">
      <formula>2</formula>
    </cfRule>
    <cfRule type="cellIs" priority="5000" operator="equal">
      <formula>2</formula>
    </cfRule>
  </conditionalFormatting>
  <conditionalFormatting sqref="C128:D128">
    <cfRule type="cellIs" dxfId="7891" priority="5015" operator="equal">
      <formula>3</formula>
    </cfRule>
    <cfRule type="cellIs" dxfId="7890" priority="5016" operator="equal">
      <formula>2</formula>
    </cfRule>
    <cfRule type="cellIs" dxfId="7889" priority="5017" operator="equal">
      <formula>1</formula>
    </cfRule>
  </conditionalFormatting>
  <conditionalFormatting sqref="E128">
    <cfRule type="cellIs" dxfId="7888" priority="5012" operator="equal">
      <formula>3</formula>
    </cfRule>
    <cfRule type="cellIs" dxfId="7887" priority="5013" operator="equal">
      <formula>2</formula>
    </cfRule>
    <cfRule type="cellIs" dxfId="7886" priority="5014" operator="equal">
      <formula>1</formula>
    </cfRule>
  </conditionalFormatting>
  <conditionalFormatting sqref="H128">
    <cfRule type="cellIs" dxfId="7885" priority="5008" operator="equal">
      <formula>3</formula>
    </cfRule>
    <cfRule type="cellIs" dxfId="7884" priority="5009" operator="equal">
      <formula>1</formula>
    </cfRule>
    <cfRule type="cellIs" dxfId="7883" priority="5010" operator="equal">
      <formula>2</formula>
    </cfRule>
    <cfRule type="cellIs" priority="5011" operator="equal">
      <formula>2</formula>
    </cfRule>
  </conditionalFormatting>
  <conditionalFormatting sqref="J128">
    <cfRule type="cellIs" dxfId="7882" priority="5004" operator="equal">
      <formula>3</formula>
    </cfRule>
    <cfRule type="cellIs" dxfId="7881" priority="5005" operator="equal">
      <formula>1</formula>
    </cfRule>
    <cfRule type="cellIs" dxfId="7880" priority="5006" operator="equal">
      <formula>2</formula>
    </cfRule>
    <cfRule type="cellIs" priority="5007" operator="equal">
      <formula>2</formula>
    </cfRule>
  </conditionalFormatting>
  <conditionalFormatting sqref="E129">
    <cfRule type="cellIs" dxfId="7879" priority="5001" operator="equal">
      <formula>3</formula>
    </cfRule>
    <cfRule type="cellIs" dxfId="7878" priority="5002" operator="equal">
      <formula>2</formula>
    </cfRule>
    <cfRule type="cellIs" dxfId="7877" priority="5003" operator="equal">
      <formula>1</formula>
    </cfRule>
  </conditionalFormatting>
  <conditionalFormatting sqref="H129">
    <cfRule type="cellIs" dxfId="7876" priority="4993" operator="equal">
      <formula>3</formula>
    </cfRule>
    <cfRule type="cellIs" dxfId="7875" priority="4994" operator="equal">
      <formula>1</formula>
    </cfRule>
    <cfRule type="cellIs" dxfId="7874" priority="4995" operator="equal">
      <formula>2</formula>
    </cfRule>
    <cfRule type="cellIs" priority="4996" operator="equal">
      <formula>2</formula>
    </cfRule>
  </conditionalFormatting>
  <conditionalFormatting sqref="I129">
    <cfRule type="cellIs" dxfId="7873" priority="4989" operator="equal">
      <formula>3</formula>
    </cfRule>
    <cfRule type="cellIs" dxfId="7872" priority="4990" operator="equal">
      <formula>1</formula>
    </cfRule>
    <cfRule type="cellIs" dxfId="7871" priority="4991" operator="equal">
      <formula>2</formula>
    </cfRule>
    <cfRule type="cellIs" priority="4992" operator="equal">
      <formula>2</formula>
    </cfRule>
  </conditionalFormatting>
  <conditionalFormatting sqref="J129">
    <cfRule type="cellIs" dxfId="7870" priority="4985" operator="equal">
      <formula>3</formula>
    </cfRule>
    <cfRule type="cellIs" dxfId="7869" priority="4986" operator="equal">
      <formula>1</formula>
    </cfRule>
    <cfRule type="cellIs" dxfId="7868" priority="4987" operator="equal">
      <formula>2</formula>
    </cfRule>
    <cfRule type="cellIs" priority="4988" operator="equal">
      <formula>2</formula>
    </cfRule>
  </conditionalFormatting>
  <conditionalFormatting sqref="C133:C134">
    <cfRule type="cellIs" dxfId="7867" priority="4982" operator="equal">
      <formula>3</formula>
    </cfRule>
    <cfRule type="cellIs" dxfId="7866" priority="4983" operator="equal">
      <formula>2</formula>
    </cfRule>
    <cfRule type="cellIs" dxfId="7865" priority="4984" operator="equal">
      <formula>1</formula>
    </cfRule>
  </conditionalFormatting>
  <conditionalFormatting sqref="E134">
    <cfRule type="cellIs" dxfId="7864" priority="4968" operator="equal">
      <formula>3</formula>
    </cfRule>
    <cfRule type="cellIs" dxfId="7863" priority="4969" operator="equal">
      <formula>2</formula>
    </cfRule>
    <cfRule type="cellIs" dxfId="7862" priority="4970" operator="equal">
      <formula>1</formula>
    </cfRule>
  </conditionalFormatting>
  <conditionalFormatting sqref="F130">
    <cfRule type="cellIs" dxfId="7861" priority="4964" operator="equal">
      <formula>3</formula>
    </cfRule>
    <cfRule type="cellIs" dxfId="7860" priority="4965" operator="equal">
      <formula>1</formula>
    </cfRule>
    <cfRule type="cellIs" dxfId="7859" priority="4966" operator="equal">
      <formula>2</formula>
    </cfRule>
    <cfRule type="cellIs" priority="4967" operator="equal">
      <formula>2</formula>
    </cfRule>
  </conditionalFormatting>
  <conditionalFormatting sqref="C130">
    <cfRule type="cellIs" dxfId="7858" priority="4961" operator="equal">
      <formula>3</formula>
    </cfRule>
    <cfRule type="cellIs" dxfId="7857" priority="4962" operator="equal">
      <formula>2</formula>
    </cfRule>
    <cfRule type="cellIs" dxfId="7856" priority="4963" operator="equal">
      <formula>1</formula>
    </cfRule>
  </conditionalFormatting>
  <conditionalFormatting sqref="E130">
    <cfRule type="cellIs" dxfId="7855" priority="4958" operator="equal">
      <formula>3</formula>
    </cfRule>
    <cfRule type="cellIs" dxfId="7854" priority="4959" operator="equal">
      <formula>2</formula>
    </cfRule>
    <cfRule type="cellIs" dxfId="7853" priority="4960" operator="equal">
      <formula>1</formula>
    </cfRule>
  </conditionalFormatting>
  <conditionalFormatting sqref="C131">
    <cfRule type="cellIs" dxfId="7852" priority="4935" operator="equal">
      <formula>3</formula>
    </cfRule>
    <cfRule type="cellIs" dxfId="7851" priority="4936" operator="equal">
      <formula>2</formula>
    </cfRule>
    <cfRule type="cellIs" dxfId="7850" priority="4937" operator="equal">
      <formula>1</formula>
    </cfRule>
  </conditionalFormatting>
  <conditionalFormatting sqref="E131">
    <cfRule type="cellIs" dxfId="7849" priority="4932" operator="equal">
      <formula>3</formula>
    </cfRule>
    <cfRule type="cellIs" dxfId="7848" priority="4933" operator="equal">
      <formula>2</formula>
    </cfRule>
    <cfRule type="cellIs" dxfId="7847" priority="4934" operator="equal">
      <formula>1</formula>
    </cfRule>
  </conditionalFormatting>
  <conditionalFormatting sqref="G131">
    <cfRule type="cellIs" dxfId="7846" priority="4928" operator="equal">
      <formula>3</formula>
    </cfRule>
    <cfRule type="cellIs" dxfId="7845" priority="4929" operator="equal">
      <formula>1</formula>
    </cfRule>
    <cfRule type="cellIs" dxfId="7844" priority="4930" operator="equal">
      <formula>2</formula>
    </cfRule>
    <cfRule type="cellIs" priority="4931" operator="equal">
      <formula>2</formula>
    </cfRule>
  </conditionalFormatting>
  <conditionalFormatting sqref="H131">
    <cfRule type="cellIs" dxfId="7843" priority="4924" operator="equal">
      <formula>3</formula>
    </cfRule>
    <cfRule type="cellIs" dxfId="7842" priority="4925" operator="equal">
      <formula>1</formula>
    </cfRule>
    <cfRule type="cellIs" dxfId="7841" priority="4926" operator="equal">
      <formula>2</formula>
    </cfRule>
    <cfRule type="cellIs" priority="4927" operator="equal">
      <formula>2</formula>
    </cfRule>
  </conditionalFormatting>
  <conditionalFormatting sqref="I131">
    <cfRule type="cellIs" dxfId="7840" priority="4920" operator="equal">
      <formula>3</formula>
    </cfRule>
    <cfRule type="cellIs" dxfId="7839" priority="4921" operator="equal">
      <formula>1</formula>
    </cfRule>
    <cfRule type="cellIs" dxfId="7838" priority="4922" operator="equal">
      <formula>2</formula>
    </cfRule>
    <cfRule type="cellIs" priority="4923" operator="equal">
      <formula>2</formula>
    </cfRule>
  </conditionalFormatting>
  <conditionalFormatting sqref="J131">
    <cfRule type="cellIs" dxfId="7837" priority="4916" operator="equal">
      <formula>3</formula>
    </cfRule>
    <cfRule type="cellIs" dxfId="7836" priority="4917" operator="equal">
      <formula>1</formula>
    </cfRule>
    <cfRule type="cellIs" dxfId="7835" priority="4918" operator="equal">
      <formula>2</formula>
    </cfRule>
    <cfRule type="cellIs" priority="4919" operator="equal">
      <formula>2</formula>
    </cfRule>
  </conditionalFormatting>
  <conditionalFormatting sqref="C82:E82 D83:D108">
    <cfRule type="cellIs" dxfId="7834" priority="4913" operator="equal">
      <formula>3</formula>
    </cfRule>
    <cfRule type="cellIs" dxfId="7833" priority="4914" operator="equal">
      <formula>2</formula>
    </cfRule>
    <cfRule type="cellIs" dxfId="7832" priority="4915" operator="equal">
      <formula>1</formula>
    </cfRule>
  </conditionalFormatting>
  <conditionalFormatting sqref="H82:J82 F82">
    <cfRule type="cellIs" dxfId="7831" priority="4909" operator="equal">
      <formula>3</formula>
    </cfRule>
    <cfRule type="cellIs" dxfId="7830" priority="4910" operator="equal">
      <formula>1</formula>
    </cfRule>
    <cfRule type="cellIs" dxfId="7829" priority="4911" operator="equal">
      <formula>2</formula>
    </cfRule>
    <cfRule type="cellIs" priority="4912" operator="equal">
      <formula>2</formula>
    </cfRule>
  </conditionalFormatting>
  <conditionalFormatting sqref="G82">
    <cfRule type="cellIs" dxfId="7828" priority="4905" operator="equal">
      <formula>3</formula>
    </cfRule>
    <cfRule type="cellIs" dxfId="7827" priority="4906" operator="equal">
      <formula>1</formula>
    </cfRule>
    <cfRule type="cellIs" dxfId="7826" priority="4907" operator="equal">
      <formula>2</formula>
    </cfRule>
    <cfRule type="cellIs" priority="4908" operator="equal">
      <formula>2</formula>
    </cfRule>
  </conditionalFormatting>
  <conditionalFormatting sqref="F83:F84 H83:J84">
    <cfRule type="cellIs" dxfId="7825" priority="4901" operator="equal">
      <formula>3</formula>
    </cfRule>
    <cfRule type="cellIs" dxfId="7824" priority="4902" operator="equal">
      <formula>1</formula>
    </cfRule>
    <cfRule type="cellIs" dxfId="7823" priority="4903" operator="equal">
      <formula>2</formula>
    </cfRule>
    <cfRule type="cellIs" priority="4904" operator="equal">
      <formula>2</formula>
    </cfRule>
  </conditionalFormatting>
  <conditionalFormatting sqref="C83 E83">
    <cfRule type="cellIs" dxfId="7822" priority="4898" operator="equal">
      <formula>3</formula>
    </cfRule>
    <cfRule type="cellIs" dxfId="7821" priority="4899" operator="equal">
      <formula>2</formula>
    </cfRule>
    <cfRule type="cellIs" dxfId="7820" priority="4900" operator="equal">
      <formula>1</formula>
    </cfRule>
  </conditionalFormatting>
  <conditionalFormatting sqref="G83">
    <cfRule type="cellIs" dxfId="7819" priority="4894" operator="equal">
      <formula>3</formula>
    </cfRule>
    <cfRule type="cellIs" dxfId="7818" priority="4895" operator="equal">
      <formula>1</formula>
    </cfRule>
    <cfRule type="cellIs" dxfId="7817" priority="4896" operator="equal">
      <formula>2</formula>
    </cfRule>
    <cfRule type="cellIs" priority="4897" operator="equal">
      <formula>2</formula>
    </cfRule>
  </conditionalFormatting>
  <conditionalFormatting sqref="C84 E84">
    <cfRule type="cellIs" dxfId="7816" priority="4891" operator="equal">
      <formula>3</formula>
    </cfRule>
    <cfRule type="cellIs" dxfId="7815" priority="4892" operator="equal">
      <formula>2</formula>
    </cfRule>
    <cfRule type="cellIs" dxfId="7814" priority="4893" operator="equal">
      <formula>1</formula>
    </cfRule>
  </conditionalFormatting>
  <conditionalFormatting sqref="C85 E85">
    <cfRule type="cellIs" dxfId="7813" priority="4884" operator="equal">
      <formula>3</formula>
    </cfRule>
    <cfRule type="cellIs" dxfId="7812" priority="4885" operator="equal">
      <formula>2</formula>
    </cfRule>
    <cfRule type="cellIs" dxfId="7811" priority="4886" operator="equal">
      <formula>1</formula>
    </cfRule>
  </conditionalFormatting>
  <conditionalFormatting sqref="H85:J85 F85">
    <cfRule type="cellIs" dxfId="7810" priority="4880" operator="equal">
      <formula>3</formula>
    </cfRule>
    <cfRule type="cellIs" dxfId="7809" priority="4881" operator="equal">
      <formula>1</formula>
    </cfRule>
    <cfRule type="cellIs" dxfId="7808" priority="4882" operator="equal">
      <formula>2</formula>
    </cfRule>
    <cfRule type="cellIs" priority="4883" operator="equal">
      <formula>2</formula>
    </cfRule>
  </conditionalFormatting>
  <conditionalFormatting sqref="G85">
    <cfRule type="cellIs" dxfId="7807" priority="4876" operator="equal">
      <formula>3</formula>
    </cfRule>
    <cfRule type="cellIs" dxfId="7806" priority="4877" operator="equal">
      <formula>1</formula>
    </cfRule>
    <cfRule type="cellIs" dxfId="7805" priority="4878" operator="equal">
      <formula>2</formula>
    </cfRule>
    <cfRule type="cellIs" priority="4879" operator="equal">
      <formula>2</formula>
    </cfRule>
  </conditionalFormatting>
  <conditionalFormatting sqref="C86 E86">
    <cfRule type="cellIs" dxfId="7804" priority="4873" operator="equal">
      <formula>3</formula>
    </cfRule>
    <cfRule type="cellIs" dxfId="7803" priority="4874" operator="equal">
      <formula>2</formula>
    </cfRule>
    <cfRule type="cellIs" dxfId="7802" priority="4875" operator="equal">
      <formula>1</formula>
    </cfRule>
  </conditionalFormatting>
  <conditionalFormatting sqref="F86 H86:J86">
    <cfRule type="cellIs" dxfId="7801" priority="4869" operator="equal">
      <formula>3</formula>
    </cfRule>
    <cfRule type="cellIs" dxfId="7800" priority="4870" operator="equal">
      <formula>1</formula>
    </cfRule>
    <cfRule type="cellIs" dxfId="7799" priority="4871" operator="equal">
      <formula>2</formula>
    </cfRule>
    <cfRule type="cellIs" priority="4872" operator="equal">
      <formula>2</formula>
    </cfRule>
  </conditionalFormatting>
  <conditionalFormatting sqref="G86">
    <cfRule type="cellIs" dxfId="7798" priority="4865" operator="equal">
      <formula>3</formula>
    </cfRule>
    <cfRule type="cellIs" dxfId="7797" priority="4866" operator="equal">
      <formula>1</formula>
    </cfRule>
    <cfRule type="cellIs" dxfId="7796" priority="4867" operator="equal">
      <formula>2</formula>
    </cfRule>
    <cfRule type="cellIs" priority="4868" operator="equal">
      <formula>2</formula>
    </cfRule>
  </conditionalFormatting>
  <conditionalFormatting sqref="C87 E87">
    <cfRule type="cellIs" dxfId="7795" priority="4862" operator="equal">
      <formula>3</formula>
    </cfRule>
    <cfRule type="cellIs" dxfId="7794" priority="4863" operator="equal">
      <formula>2</formula>
    </cfRule>
    <cfRule type="cellIs" dxfId="7793" priority="4864" operator="equal">
      <formula>1</formula>
    </cfRule>
  </conditionalFormatting>
  <conditionalFormatting sqref="G87">
    <cfRule type="cellIs" dxfId="7792" priority="4854" operator="equal">
      <formula>3</formula>
    </cfRule>
    <cfRule type="cellIs" dxfId="7791" priority="4855" operator="equal">
      <formula>1</formula>
    </cfRule>
    <cfRule type="cellIs" dxfId="7790" priority="4856" operator="equal">
      <formula>2</formula>
    </cfRule>
    <cfRule type="cellIs" priority="4857" operator="equal">
      <formula>2</formula>
    </cfRule>
  </conditionalFormatting>
  <conditionalFormatting sqref="C88 E88">
    <cfRule type="cellIs" dxfId="7789" priority="4847" operator="equal">
      <formula>3</formula>
    </cfRule>
    <cfRule type="cellIs" dxfId="7788" priority="4848" operator="equal">
      <formula>2</formula>
    </cfRule>
    <cfRule type="cellIs" dxfId="7787" priority="4849" operator="equal">
      <formula>1</formula>
    </cfRule>
  </conditionalFormatting>
  <conditionalFormatting sqref="C89 E89">
    <cfRule type="cellIs" dxfId="7786" priority="4836" operator="equal">
      <formula>3</formula>
    </cfRule>
    <cfRule type="cellIs" dxfId="7785" priority="4837" operator="equal">
      <formula>2</formula>
    </cfRule>
    <cfRule type="cellIs" dxfId="7784" priority="4838" operator="equal">
      <formula>1</formula>
    </cfRule>
  </conditionalFormatting>
  <conditionalFormatting sqref="G89">
    <cfRule type="cellIs" dxfId="7783" priority="4832" operator="equal">
      <formula>3</formula>
    </cfRule>
    <cfRule type="cellIs" dxfId="7782" priority="4833" operator="equal">
      <formula>1</formula>
    </cfRule>
    <cfRule type="cellIs" dxfId="7781" priority="4834" operator="equal">
      <formula>2</formula>
    </cfRule>
    <cfRule type="cellIs" priority="4835" operator="equal">
      <formula>2</formula>
    </cfRule>
  </conditionalFormatting>
  <conditionalFormatting sqref="E90">
    <cfRule type="cellIs" dxfId="7780" priority="4829" operator="equal">
      <formula>3</formula>
    </cfRule>
    <cfRule type="cellIs" dxfId="7779" priority="4830" operator="equal">
      <formula>2</formula>
    </cfRule>
    <cfRule type="cellIs" dxfId="7778" priority="4831" operator="equal">
      <formula>1</formula>
    </cfRule>
  </conditionalFormatting>
  <conditionalFormatting sqref="H90:J90 F90">
    <cfRule type="cellIs" dxfId="7777" priority="4825" operator="equal">
      <formula>3</formula>
    </cfRule>
    <cfRule type="cellIs" dxfId="7776" priority="4826" operator="equal">
      <formula>1</formula>
    </cfRule>
    <cfRule type="cellIs" dxfId="7775" priority="4827" operator="equal">
      <formula>2</formula>
    </cfRule>
    <cfRule type="cellIs" priority="4828" operator="equal">
      <formula>2</formula>
    </cfRule>
  </conditionalFormatting>
  <conditionalFormatting sqref="G90">
    <cfRule type="cellIs" dxfId="7774" priority="4821" operator="equal">
      <formula>3</formula>
    </cfRule>
    <cfRule type="cellIs" dxfId="7773" priority="4822" operator="equal">
      <formula>1</formula>
    </cfRule>
    <cfRule type="cellIs" dxfId="7772" priority="4823" operator="equal">
      <formula>2</formula>
    </cfRule>
    <cfRule type="cellIs" priority="4824" operator="equal">
      <formula>2</formula>
    </cfRule>
  </conditionalFormatting>
  <conditionalFormatting sqref="C90">
    <cfRule type="cellIs" dxfId="7771" priority="4818" operator="equal">
      <formula>3</formula>
    </cfRule>
    <cfRule type="cellIs" dxfId="7770" priority="4819" operator="equal">
      <formula>2</formula>
    </cfRule>
    <cfRule type="cellIs" dxfId="7769" priority="4820" operator="equal">
      <formula>1</formula>
    </cfRule>
  </conditionalFormatting>
  <conditionalFormatting sqref="C91 E91">
    <cfRule type="cellIs" dxfId="7768" priority="4815" operator="equal">
      <formula>3</formula>
    </cfRule>
    <cfRule type="cellIs" dxfId="7767" priority="4816" operator="equal">
      <formula>2</formula>
    </cfRule>
    <cfRule type="cellIs" dxfId="7766" priority="4817" operator="equal">
      <formula>1</formula>
    </cfRule>
  </conditionalFormatting>
  <conditionalFormatting sqref="F91 H91:J91">
    <cfRule type="cellIs" dxfId="7765" priority="4811" operator="equal">
      <formula>3</formula>
    </cfRule>
    <cfRule type="cellIs" dxfId="7764" priority="4812" operator="equal">
      <formula>1</formula>
    </cfRule>
    <cfRule type="cellIs" dxfId="7763" priority="4813" operator="equal">
      <formula>2</formula>
    </cfRule>
    <cfRule type="cellIs" priority="4814" operator="equal">
      <formula>2</formula>
    </cfRule>
  </conditionalFormatting>
  <conditionalFormatting sqref="G91">
    <cfRule type="cellIs" dxfId="7762" priority="4807" operator="equal">
      <formula>3</formula>
    </cfRule>
    <cfRule type="cellIs" dxfId="7761" priority="4808" operator="equal">
      <formula>1</formula>
    </cfRule>
    <cfRule type="cellIs" dxfId="7760" priority="4809" operator="equal">
      <formula>2</formula>
    </cfRule>
    <cfRule type="cellIs" priority="4810" operator="equal">
      <formula>2</formula>
    </cfRule>
  </conditionalFormatting>
  <conditionalFormatting sqref="C92 E92">
    <cfRule type="cellIs" dxfId="7759" priority="4804" operator="equal">
      <formula>3</formula>
    </cfRule>
    <cfRule type="cellIs" dxfId="7758" priority="4805" operator="equal">
      <formula>2</formula>
    </cfRule>
    <cfRule type="cellIs" dxfId="7757" priority="4806" operator="equal">
      <formula>1</formula>
    </cfRule>
  </conditionalFormatting>
  <conditionalFormatting sqref="F92 H92:J92">
    <cfRule type="cellIs" dxfId="7756" priority="4800" operator="equal">
      <formula>3</formula>
    </cfRule>
    <cfRule type="cellIs" dxfId="7755" priority="4801" operator="equal">
      <formula>1</formula>
    </cfRule>
    <cfRule type="cellIs" dxfId="7754" priority="4802" operator="equal">
      <formula>2</formula>
    </cfRule>
    <cfRule type="cellIs" priority="4803" operator="equal">
      <formula>2</formula>
    </cfRule>
  </conditionalFormatting>
  <conditionalFormatting sqref="G92">
    <cfRule type="cellIs" dxfId="7753" priority="4796" operator="equal">
      <formula>3</formula>
    </cfRule>
    <cfRule type="cellIs" dxfId="7752" priority="4797" operator="equal">
      <formula>1</formula>
    </cfRule>
    <cfRule type="cellIs" dxfId="7751" priority="4798" operator="equal">
      <formula>2</formula>
    </cfRule>
    <cfRule type="cellIs" priority="4799" operator="equal">
      <formula>2</formula>
    </cfRule>
  </conditionalFormatting>
  <conditionalFormatting sqref="C93 E93">
    <cfRule type="cellIs" dxfId="7750" priority="4793" operator="equal">
      <formula>3</formula>
    </cfRule>
    <cfRule type="cellIs" dxfId="7749" priority="4794" operator="equal">
      <formula>2</formula>
    </cfRule>
    <cfRule type="cellIs" dxfId="7748" priority="4795" operator="equal">
      <formula>1</formula>
    </cfRule>
  </conditionalFormatting>
  <conditionalFormatting sqref="H93:J93 F93">
    <cfRule type="cellIs" dxfId="7747" priority="4789" operator="equal">
      <formula>3</formula>
    </cfRule>
    <cfRule type="cellIs" dxfId="7746" priority="4790" operator="equal">
      <formula>1</formula>
    </cfRule>
    <cfRule type="cellIs" dxfId="7745" priority="4791" operator="equal">
      <formula>2</formula>
    </cfRule>
    <cfRule type="cellIs" priority="4792" operator="equal">
      <formula>2</formula>
    </cfRule>
  </conditionalFormatting>
  <conditionalFormatting sqref="G93">
    <cfRule type="cellIs" dxfId="7744" priority="4785" operator="equal">
      <formula>3</formula>
    </cfRule>
    <cfRule type="cellIs" dxfId="7743" priority="4786" operator="equal">
      <formula>1</formula>
    </cfRule>
    <cfRule type="cellIs" dxfId="7742" priority="4787" operator="equal">
      <formula>2</formula>
    </cfRule>
    <cfRule type="cellIs" priority="4788" operator="equal">
      <formula>2</formula>
    </cfRule>
  </conditionalFormatting>
  <conditionalFormatting sqref="C94 E94">
    <cfRule type="cellIs" dxfId="7741" priority="4782" operator="equal">
      <formula>3</formula>
    </cfRule>
    <cfRule type="cellIs" dxfId="7740" priority="4783" operator="equal">
      <formula>2</formula>
    </cfRule>
    <cfRule type="cellIs" dxfId="7739" priority="4784" operator="equal">
      <formula>1</formula>
    </cfRule>
  </conditionalFormatting>
  <conditionalFormatting sqref="F94 H94:J94">
    <cfRule type="cellIs" dxfId="7738" priority="4778" operator="equal">
      <formula>3</formula>
    </cfRule>
    <cfRule type="cellIs" dxfId="7737" priority="4779" operator="equal">
      <formula>1</formula>
    </cfRule>
    <cfRule type="cellIs" dxfId="7736" priority="4780" operator="equal">
      <formula>2</formula>
    </cfRule>
    <cfRule type="cellIs" priority="4781" operator="equal">
      <formula>2</formula>
    </cfRule>
  </conditionalFormatting>
  <conditionalFormatting sqref="G94">
    <cfRule type="cellIs" dxfId="7735" priority="4774" operator="equal">
      <formula>3</formula>
    </cfRule>
    <cfRule type="cellIs" dxfId="7734" priority="4775" operator="equal">
      <formula>1</formula>
    </cfRule>
    <cfRule type="cellIs" dxfId="7733" priority="4776" operator="equal">
      <formula>2</formula>
    </cfRule>
    <cfRule type="cellIs" priority="4777" operator="equal">
      <formula>2</formula>
    </cfRule>
  </conditionalFormatting>
  <conditionalFormatting sqref="C95 E95">
    <cfRule type="cellIs" dxfId="7732" priority="4771" operator="equal">
      <formula>3</formula>
    </cfRule>
    <cfRule type="cellIs" dxfId="7731" priority="4772" operator="equal">
      <formula>2</formula>
    </cfRule>
    <cfRule type="cellIs" dxfId="7730" priority="4773" operator="equal">
      <formula>1</formula>
    </cfRule>
  </conditionalFormatting>
  <conditionalFormatting sqref="F95 H95:J95">
    <cfRule type="cellIs" dxfId="7729" priority="4767" operator="equal">
      <formula>3</formula>
    </cfRule>
    <cfRule type="cellIs" dxfId="7728" priority="4768" operator="equal">
      <formula>1</formula>
    </cfRule>
    <cfRule type="cellIs" dxfId="7727" priority="4769" operator="equal">
      <formula>2</formula>
    </cfRule>
    <cfRule type="cellIs" priority="4770" operator="equal">
      <formula>2</formula>
    </cfRule>
  </conditionalFormatting>
  <conditionalFormatting sqref="G95">
    <cfRule type="cellIs" dxfId="7726" priority="4763" operator="equal">
      <formula>3</formula>
    </cfRule>
    <cfRule type="cellIs" dxfId="7725" priority="4764" operator="equal">
      <formula>1</formula>
    </cfRule>
    <cfRule type="cellIs" dxfId="7724" priority="4765" operator="equal">
      <formula>2</formula>
    </cfRule>
    <cfRule type="cellIs" priority="4766" operator="equal">
      <formula>2</formula>
    </cfRule>
  </conditionalFormatting>
  <conditionalFormatting sqref="C138:C141 E138:E141 E143:E149 C143:C149">
    <cfRule type="cellIs" dxfId="7723" priority="1293" operator="equal">
      <formula>3</formula>
    </cfRule>
    <cfRule type="cellIs" dxfId="7722" priority="1294" operator="equal">
      <formula>2</formula>
    </cfRule>
    <cfRule type="cellIs" dxfId="7721" priority="1295" operator="equal">
      <formula>1</formula>
    </cfRule>
  </conditionalFormatting>
  <conditionalFormatting sqref="H27">
    <cfRule type="cellIs" dxfId="7720" priority="1086" operator="equal">
      <formula>3</formula>
    </cfRule>
    <cfRule type="cellIs" dxfId="7719" priority="1087" operator="equal">
      <formula>1</formula>
    </cfRule>
    <cfRule type="cellIs" dxfId="7718" priority="1088" operator="equal">
      <formula>2</formula>
    </cfRule>
    <cfRule type="cellIs" priority="1089" operator="equal">
      <formula>2</formula>
    </cfRule>
  </conditionalFormatting>
  <conditionalFormatting sqref="H28">
    <cfRule type="cellIs" dxfId="7717" priority="1082" operator="equal">
      <formula>3</formula>
    </cfRule>
    <cfRule type="cellIs" dxfId="7716" priority="1083" operator="equal">
      <formula>1</formula>
    </cfRule>
    <cfRule type="cellIs" dxfId="7715" priority="1084" operator="equal">
      <formula>2</formula>
    </cfRule>
    <cfRule type="cellIs" priority="1085" operator="equal">
      <formula>2</formula>
    </cfRule>
  </conditionalFormatting>
  <conditionalFormatting sqref="H29">
    <cfRule type="cellIs" dxfId="7714" priority="1078" operator="equal">
      <formula>3</formula>
    </cfRule>
    <cfRule type="cellIs" dxfId="7713" priority="1079" operator="equal">
      <formula>1</formula>
    </cfRule>
    <cfRule type="cellIs" dxfId="7712" priority="1080" operator="equal">
      <formula>2</formula>
    </cfRule>
    <cfRule type="cellIs" priority="1081" operator="equal">
      <formula>2</formula>
    </cfRule>
  </conditionalFormatting>
  <conditionalFormatting sqref="H30">
    <cfRule type="cellIs" dxfId="7711" priority="1074" operator="equal">
      <formula>3</formula>
    </cfRule>
    <cfRule type="cellIs" dxfId="7710" priority="1075" operator="equal">
      <formula>1</formula>
    </cfRule>
    <cfRule type="cellIs" dxfId="7709" priority="1076" operator="equal">
      <formula>2</formula>
    </cfRule>
    <cfRule type="cellIs" priority="1077" operator="equal">
      <formula>2</formula>
    </cfRule>
  </conditionalFormatting>
  <conditionalFormatting sqref="H31">
    <cfRule type="cellIs" dxfId="7708" priority="1070" operator="equal">
      <formula>3</formula>
    </cfRule>
    <cfRule type="cellIs" dxfId="7707" priority="1071" operator="equal">
      <formula>1</formula>
    </cfRule>
    <cfRule type="cellIs" dxfId="7706" priority="1072" operator="equal">
      <formula>2</formula>
    </cfRule>
    <cfRule type="cellIs" priority="1073" operator="equal">
      <formula>2</formula>
    </cfRule>
  </conditionalFormatting>
  <conditionalFormatting sqref="H33">
    <cfRule type="cellIs" dxfId="7705" priority="1066" operator="equal">
      <formula>3</formula>
    </cfRule>
    <cfRule type="cellIs" dxfId="7704" priority="1067" operator="equal">
      <formula>1</formula>
    </cfRule>
    <cfRule type="cellIs" dxfId="7703" priority="1068" operator="equal">
      <formula>2</formula>
    </cfRule>
    <cfRule type="cellIs" priority="1069" operator="equal">
      <formula>2</formula>
    </cfRule>
  </conditionalFormatting>
  <conditionalFormatting sqref="H34">
    <cfRule type="cellIs" dxfId="7702" priority="1062" operator="equal">
      <formula>3</formula>
    </cfRule>
    <cfRule type="cellIs" dxfId="7701" priority="1063" operator="equal">
      <formula>1</formula>
    </cfRule>
    <cfRule type="cellIs" dxfId="7700" priority="1064" operator="equal">
      <formula>2</formula>
    </cfRule>
    <cfRule type="cellIs" priority="1065" operator="equal">
      <formula>2</formula>
    </cfRule>
  </conditionalFormatting>
  <conditionalFormatting sqref="H37">
    <cfRule type="cellIs" dxfId="7699" priority="1058" operator="equal">
      <formula>3</formula>
    </cfRule>
    <cfRule type="cellIs" dxfId="7698" priority="1059" operator="equal">
      <formula>1</formula>
    </cfRule>
    <cfRule type="cellIs" dxfId="7697" priority="1060" operator="equal">
      <formula>2</formula>
    </cfRule>
    <cfRule type="cellIs" priority="1061" operator="equal">
      <formula>2</formula>
    </cfRule>
  </conditionalFormatting>
  <conditionalFormatting sqref="H38">
    <cfRule type="cellIs" dxfId="7696" priority="1054" operator="equal">
      <formula>3</formula>
    </cfRule>
    <cfRule type="cellIs" dxfId="7695" priority="1055" operator="equal">
      <formula>1</formula>
    </cfRule>
    <cfRule type="cellIs" dxfId="7694" priority="1056" operator="equal">
      <formula>2</formula>
    </cfRule>
    <cfRule type="cellIs" priority="1057" operator="equal">
      <formula>2</formula>
    </cfRule>
  </conditionalFormatting>
  <conditionalFormatting sqref="H39">
    <cfRule type="cellIs" dxfId="7693" priority="1050" operator="equal">
      <formula>3</formula>
    </cfRule>
    <cfRule type="cellIs" dxfId="7692" priority="1051" operator="equal">
      <formula>1</formula>
    </cfRule>
    <cfRule type="cellIs" dxfId="7691" priority="1052" operator="equal">
      <formula>2</formula>
    </cfRule>
    <cfRule type="cellIs" priority="1053" operator="equal">
      <formula>2</formula>
    </cfRule>
  </conditionalFormatting>
  <conditionalFormatting sqref="H40">
    <cfRule type="cellIs" dxfId="7690" priority="1046" operator="equal">
      <formula>3</formula>
    </cfRule>
    <cfRule type="cellIs" dxfId="7689" priority="1047" operator="equal">
      <formula>1</formula>
    </cfRule>
    <cfRule type="cellIs" dxfId="7688" priority="1048" operator="equal">
      <formula>2</formula>
    </cfRule>
    <cfRule type="cellIs" priority="1049" operator="equal">
      <formula>2</formula>
    </cfRule>
  </conditionalFormatting>
  <conditionalFormatting sqref="H41">
    <cfRule type="cellIs" dxfId="7687" priority="1042" operator="equal">
      <formula>3</formula>
    </cfRule>
    <cfRule type="cellIs" dxfId="7686" priority="1043" operator="equal">
      <formula>1</formula>
    </cfRule>
    <cfRule type="cellIs" dxfId="7685" priority="1044" operator="equal">
      <formula>2</formula>
    </cfRule>
    <cfRule type="cellIs" priority="1045" operator="equal">
      <formula>2</formula>
    </cfRule>
  </conditionalFormatting>
  <conditionalFormatting sqref="H42">
    <cfRule type="cellIs" dxfId="7684" priority="1038" operator="equal">
      <formula>3</formula>
    </cfRule>
    <cfRule type="cellIs" dxfId="7683" priority="1039" operator="equal">
      <formula>1</formula>
    </cfRule>
    <cfRule type="cellIs" dxfId="7682" priority="1040" operator="equal">
      <formula>2</formula>
    </cfRule>
    <cfRule type="cellIs" priority="1041" operator="equal">
      <formula>2</formula>
    </cfRule>
  </conditionalFormatting>
  <conditionalFormatting sqref="H71">
    <cfRule type="cellIs" dxfId="7681" priority="982" operator="equal">
      <formula>3</formula>
    </cfRule>
    <cfRule type="cellIs" dxfId="7680" priority="983" operator="equal">
      <formula>1</formula>
    </cfRule>
    <cfRule type="cellIs" dxfId="7679" priority="984" operator="equal">
      <formula>2</formula>
    </cfRule>
    <cfRule type="cellIs" priority="985" operator="equal">
      <formula>2</formula>
    </cfRule>
  </conditionalFormatting>
  <conditionalFormatting sqref="F135:J135">
    <cfRule type="cellIs" dxfId="7678" priority="1271" operator="equal">
      <formula>3</formula>
    </cfRule>
    <cfRule type="cellIs" dxfId="7677" priority="1272" operator="equal">
      <formula>1</formula>
    </cfRule>
    <cfRule type="cellIs" dxfId="7676" priority="1273" operator="equal">
      <formula>2</formula>
    </cfRule>
    <cfRule type="cellIs" priority="1274" operator="equal">
      <formula>2</formula>
    </cfRule>
  </conditionalFormatting>
  <conditionalFormatting sqref="J65:J66 H69 H65:H66">
    <cfRule type="cellIs" dxfId="7675" priority="1165" operator="equal">
      <formula>3</formula>
    </cfRule>
    <cfRule type="cellIs" dxfId="7674" priority="1166" operator="equal">
      <formula>1</formula>
    </cfRule>
    <cfRule type="cellIs" dxfId="7673" priority="1167" operator="equal">
      <formula>2</formula>
    </cfRule>
    <cfRule type="cellIs" priority="1168" operator="equal">
      <formula>2</formula>
    </cfRule>
  </conditionalFormatting>
  <conditionalFormatting sqref="H44">
    <cfRule type="cellIs" dxfId="7672" priority="1034" operator="equal">
      <formula>3</formula>
    </cfRule>
    <cfRule type="cellIs" dxfId="7671" priority="1035" operator="equal">
      <formula>1</formula>
    </cfRule>
    <cfRule type="cellIs" dxfId="7670" priority="1036" operator="equal">
      <formula>2</formula>
    </cfRule>
    <cfRule type="cellIs" priority="1037" operator="equal">
      <formula>2</formula>
    </cfRule>
  </conditionalFormatting>
  <conditionalFormatting sqref="H45">
    <cfRule type="cellIs" dxfId="7669" priority="1030" operator="equal">
      <formula>3</formula>
    </cfRule>
    <cfRule type="cellIs" dxfId="7668" priority="1031" operator="equal">
      <formula>1</formula>
    </cfRule>
    <cfRule type="cellIs" dxfId="7667" priority="1032" operator="equal">
      <formula>2</formula>
    </cfRule>
    <cfRule type="cellIs" priority="1033" operator="equal">
      <formula>2</formula>
    </cfRule>
  </conditionalFormatting>
  <conditionalFormatting sqref="H47">
    <cfRule type="cellIs" dxfId="7666" priority="1026" operator="equal">
      <formula>3</formula>
    </cfRule>
    <cfRule type="cellIs" dxfId="7665" priority="1027" operator="equal">
      <formula>1</formula>
    </cfRule>
    <cfRule type="cellIs" dxfId="7664" priority="1028" operator="equal">
      <formula>2</formula>
    </cfRule>
    <cfRule type="cellIs" priority="1029" operator="equal">
      <formula>2</formula>
    </cfRule>
  </conditionalFormatting>
  <conditionalFormatting sqref="H48">
    <cfRule type="cellIs" dxfId="7663" priority="1022" operator="equal">
      <formula>3</formula>
    </cfRule>
    <cfRule type="cellIs" dxfId="7662" priority="1023" operator="equal">
      <formula>1</formula>
    </cfRule>
    <cfRule type="cellIs" dxfId="7661" priority="1024" operator="equal">
      <formula>2</formula>
    </cfRule>
    <cfRule type="cellIs" priority="1025" operator="equal">
      <formula>2</formula>
    </cfRule>
  </conditionalFormatting>
  <conditionalFormatting sqref="H52">
    <cfRule type="cellIs" dxfId="7660" priority="1018" operator="equal">
      <formula>3</formula>
    </cfRule>
    <cfRule type="cellIs" dxfId="7659" priority="1019" operator="equal">
      <formula>1</formula>
    </cfRule>
    <cfRule type="cellIs" dxfId="7658" priority="1020" operator="equal">
      <formula>2</formula>
    </cfRule>
    <cfRule type="cellIs" priority="1021" operator="equal">
      <formula>2</formula>
    </cfRule>
  </conditionalFormatting>
  <conditionalFormatting sqref="H53">
    <cfRule type="cellIs" dxfId="7657" priority="1014" operator="equal">
      <formula>3</formula>
    </cfRule>
    <cfRule type="cellIs" dxfId="7656" priority="1015" operator="equal">
      <formula>1</formula>
    </cfRule>
    <cfRule type="cellIs" dxfId="7655" priority="1016" operator="equal">
      <formula>2</formula>
    </cfRule>
    <cfRule type="cellIs" priority="1017" operator="equal">
      <formula>2</formula>
    </cfRule>
  </conditionalFormatting>
  <conditionalFormatting sqref="H54">
    <cfRule type="cellIs" dxfId="7654" priority="1010" operator="equal">
      <formula>3</formula>
    </cfRule>
    <cfRule type="cellIs" dxfId="7653" priority="1011" operator="equal">
      <formula>1</formula>
    </cfRule>
    <cfRule type="cellIs" dxfId="7652" priority="1012" operator="equal">
      <formula>2</formula>
    </cfRule>
    <cfRule type="cellIs" priority="1013" operator="equal">
      <formula>2</formula>
    </cfRule>
  </conditionalFormatting>
  <conditionalFormatting sqref="H55">
    <cfRule type="cellIs" dxfId="7651" priority="1006" operator="equal">
      <formula>3</formula>
    </cfRule>
    <cfRule type="cellIs" dxfId="7650" priority="1007" operator="equal">
      <formula>1</formula>
    </cfRule>
    <cfRule type="cellIs" dxfId="7649" priority="1008" operator="equal">
      <formula>2</formula>
    </cfRule>
    <cfRule type="cellIs" priority="1009" operator="equal">
      <formula>2</formula>
    </cfRule>
  </conditionalFormatting>
  <conditionalFormatting sqref="H56">
    <cfRule type="cellIs" dxfId="7648" priority="1002" operator="equal">
      <formula>3</formula>
    </cfRule>
    <cfRule type="cellIs" dxfId="7647" priority="1003" operator="equal">
      <formula>1</formula>
    </cfRule>
    <cfRule type="cellIs" dxfId="7646" priority="1004" operator="equal">
      <formula>2</formula>
    </cfRule>
    <cfRule type="cellIs" priority="1005" operator="equal">
      <formula>2</formula>
    </cfRule>
  </conditionalFormatting>
  <conditionalFormatting sqref="H57">
    <cfRule type="cellIs" dxfId="7645" priority="998" operator="equal">
      <formula>3</formula>
    </cfRule>
    <cfRule type="cellIs" dxfId="7644" priority="999" operator="equal">
      <formula>1</formula>
    </cfRule>
    <cfRule type="cellIs" dxfId="7643" priority="1000" operator="equal">
      <formula>2</formula>
    </cfRule>
    <cfRule type="cellIs" priority="1001" operator="equal">
      <formula>2</formula>
    </cfRule>
  </conditionalFormatting>
  <conditionalFormatting sqref="H59">
    <cfRule type="cellIs" dxfId="7642" priority="994" operator="equal">
      <formula>3</formula>
    </cfRule>
    <cfRule type="cellIs" dxfId="7641" priority="995" operator="equal">
      <formula>1</formula>
    </cfRule>
    <cfRule type="cellIs" dxfId="7640" priority="996" operator="equal">
      <formula>2</formula>
    </cfRule>
    <cfRule type="cellIs" priority="997" operator="equal">
      <formula>2</formula>
    </cfRule>
  </conditionalFormatting>
  <conditionalFormatting sqref="H60">
    <cfRule type="cellIs" dxfId="7639" priority="990" operator="equal">
      <formula>3</formula>
    </cfRule>
    <cfRule type="cellIs" dxfId="7638" priority="991" operator="equal">
      <formula>1</formula>
    </cfRule>
    <cfRule type="cellIs" dxfId="7637" priority="992" operator="equal">
      <formula>2</formula>
    </cfRule>
    <cfRule type="cellIs" priority="993" operator="equal">
      <formula>2</formula>
    </cfRule>
  </conditionalFormatting>
  <conditionalFormatting sqref="H68 H64">
    <cfRule type="cellIs" dxfId="7636" priority="986" operator="equal">
      <formula>3</formula>
    </cfRule>
    <cfRule type="cellIs" dxfId="7635" priority="987" operator="equal">
      <formula>1</formula>
    </cfRule>
    <cfRule type="cellIs" dxfId="7634" priority="988" operator="equal">
      <formula>2</formula>
    </cfRule>
    <cfRule type="cellIs" priority="989" operator="equal">
      <formula>2</formula>
    </cfRule>
  </conditionalFormatting>
  <conditionalFormatting sqref="H73">
    <cfRule type="cellIs" dxfId="7633" priority="978" operator="equal">
      <formula>3</formula>
    </cfRule>
    <cfRule type="cellIs" dxfId="7632" priority="979" operator="equal">
      <formula>1</formula>
    </cfRule>
    <cfRule type="cellIs" dxfId="7631" priority="980" operator="equal">
      <formula>2</formula>
    </cfRule>
    <cfRule type="cellIs" priority="981" operator="equal">
      <formula>2</formula>
    </cfRule>
  </conditionalFormatting>
  <conditionalFormatting sqref="H74">
    <cfRule type="cellIs" dxfId="7630" priority="974" operator="equal">
      <formula>3</formula>
    </cfRule>
    <cfRule type="cellIs" dxfId="7629" priority="975" operator="equal">
      <formula>1</formula>
    </cfRule>
    <cfRule type="cellIs" dxfId="7628" priority="976" operator="equal">
      <formula>2</formula>
    </cfRule>
    <cfRule type="cellIs" priority="977" operator="equal">
      <formula>2</formula>
    </cfRule>
  </conditionalFormatting>
  <conditionalFormatting sqref="H75:H76">
    <cfRule type="cellIs" dxfId="7627" priority="970" operator="equal">
      <formula>3</formula>
    </cfRule>
    <cfRule type="cellIs" dxfId="7626" priority="971" operator="equal">
      <formula>1</formula>
    </cfRule>
    <cfRule type="cellIs" dxfId="7625" priority="972" operator="equal">
      <formula>2</formula>
    </cfRule>
    <cfRule type="cellIs" priority="973" operator="equal">
      <formula>2</formula>
    </cfRule>
  </conditionalFormatting>
  <conditionalFormatting sqref="H78">
    <cfRule type="cellIs" dxfId="7624" priority="966" operator="equal">
      <formula>3</formula>
    </cfRule>
    <cfRule type="cellIs" dxfId="7623" priority="967" operator="equal">
      <formula>1</formula>
    </cfRule>
    <cfRule type="cellIs" dxfId="7622" priority="968" operator="equal">
      <formula>2</formula>
    </cfRule>
    <cfRule type="cellIs" priority="969" operator="equal">
      <formula>2</formula>
    </cfRule>
  </conditionalFormatting>
  <conditionalFormatting sqref="F30">
    <cfRule type="cellIs" dxfId="7621" priority="337" operator="equal">
      <formula>3</formula>
    </cfRule>
    <cfRule type="cellIs" dxfId="7620" priority="338" operator="equal">
      <formula>1</formula>
    </cfRule>
    <cfRule type="cellIs" dxfId="7619" priority="339" operator="equal">
      <formula>2</formula>
    </cfRule>
    <cfRule type="cellIs" priority="340" operator="equal">
      <formula>2</formula>
    </cfRule>
  </conditionalFormatting>
  <conditionalFormatting sqref="I76">
    <cfRule type="cellIs" dxfId="7618" priority="385" operator="equal">
      <formula>3</formula>
    </cfRule>
    <cfRule type="cellIs" dxfId="7617" priority="386" operator="equal">
      <formula>1</formula>
    </cfRule>
    <cfRule type="cellIs" dxfId="7616" priority="387" operator="equal">
      <formula>2</formula>
    </cfRule>
    <cfRule type="cellIs" priority="388" operator="equal">
      <formula>2</formula>
    </cfRule>
  </conditionalFormatting>
  <conditionalFormatting sqref="F28">
    <cfRule type="cellIs" dxfId="7615" priority="345" operator="equal">
      <formula>3</formula>
    </cfRule>
    <cfRule type="cellIs" dxfId="7614" priority="346" operator="equal">
      <formula>1</formula>
    </cfRule>
    <cfRule type="cellIs" dxfId="7613" priority="347" operator="equal">
      <formula>2</formula>
    </cfRule>
    <cfRule type="cellIs" priority="348" operator="equal">
      <formula>2</formula>
    </cfRule>
  </conditionalFormatting>
  <conditionalFormatting sqref="F29">
    <cfRule type="cellIs" dxfId="7612" priority="341" operator="equal">
      <formula>3</formula>
    </cfRule>
    <cfRule type="cellIs" dxfId="7611" priority="342" operator="equal">
      <formula>1</formula>
    </cfRule>
    <cfRule type="cellIs" dxfId="7610" priority="343" operator="equal">
      <formula>2</formula>
    </cfRule>
    <cfRule type="cellIs" priority="344" operator="equal">
      <formula>2</formula>
    </cfRule>
  </conditionalFormatting>
  <conditionalFormatting sqref="F31">
    <cfRule type="cellIs" dxfId="7609" priority="333" operator="equal">
      <formula>3</formula>
    </cfRule>
    <cfRule type="cellIs" dxfId="7608" priority="334" operator="equal">
      <formula>1</formula>
    </cfRule>
    <cfRule type="cellIs" dxfId="7607" priority="335" operator="equal">
      <formula>2</formula>
    </cfRule>
    <cfRule type="cellIs" priority="336" operator="equal">
      <formula>2</formula>
    </cfRule>
  </conditionalFormatting>
  <conditionalFormatting sqref="D134">
    <cfRule type="cellIs" dxfId="7606" priority="1333" operator="equal">
      <formula>3</formula>
    </cfRule>
    <cfRule type="cellIs" dxfId="7605" priority="1334" operator="equal">
      <formula>2</formula>
    </cfRule>
    <cfRule type="cellIs" dxfId="7604" priority="1335" operator="equal">
      <formula>1</formula>
    </cfRule>
  </conditionalFormatting>
  <conditionalFormatting sqref="D14:D17">
    <cfRule type="cellIs" dxfId="7603" priority="1360" operator="equal">
      <formula>3</formula>
    </cfRule>
    <cfRule type="cellIs" dxfId="7602" priority="1361" operator="equal">
      <formula>2</formula>
    </cfRule>
    <cfRule type="cellIs" dxfId="7601" priority="1362" operator="equal">
      <formula>1</formula>
    </cfRule>
  </conditionalFormatting>
  <conditionalFormatting sqref="D132">
    <cfRule type="cellIs" dxfId="7600" priority="1339" operator="equal">
      <formula>3</formula>
    </cfRule>
    <cfRule type="cellIs" dxfId="7599" priority="1340" operator="equal">
      <formula>2</formula>
    </cfRule>
    <cfRule type="cellIs" dxfId="7598" priority="1341" operator="equal">
      <formula>1</formula>
    </cfRule>
  </conditionalFormatting>
  <conditionalFormatting sqref="C136 E136">
    <cfRule type="cellIs" dxfId="7597" priority="1287" operator="equal">
      <formula>3</formula>
    </cfRule>
    <cfRule type="cellIs" dxfId="7596" priority="1288" operator="equal">
      <formula>2</formula>
    </cfRule>
    <cfRule type="cellIs" dxfId="7595" priority="1289" operator="equal">
      <formula>1</formula>
    </cfRule>
  </conditionalFormatting>
  <conditionalFormatting sqref="D22">
    <cfRule type="cellIs" dxfId="7594" priority="1141" operator="equal">
      <formula>3</formula>
    </cfRule>
    <cfRule type="cellIs" dxfId="7593" priority="1142" operator="equal">
      <formula>2</formula>
    </cfRule>
    <cfRule type="cellIs" dxfId="7592" priority="1143" operator="equal">
      <formula>1</formula>
    </cfRule>
  </conditionalFormatting>
  <conditionalFormatting sqref="D26">
    <cfRule type="cellIs" dxfId="7591" priority="1138" operator="equal">
      <formula>3</formula>
    </cfRule>
    <cfRule type="cellIs" dxfId="7590" priority="1139" operator="equal">
      <formula>2</formula>
    </cfRule>
    <cfRule type="cellIs" dxfId="7589" priority="1140" operator="equal">
      <formula>1</formula>
    </cfRule>
  </conditionalFormatting>
  <conditionalFormatting sqref="D27">
    <cfRule type="cellIs" dxfId="7588" priority="1135" operator="equal">
      <formula>3</formula>
    </cfRule>
    <cfRule type="cellIs" dxfId="7587" priority="1136" operator="equal">
      <formula>2</formula>
    </cfRule>
    <cfRule type="cellIs" dxfId="7586" priority="1137" operator="equal">
      <formula>1</formula>
    </cfRule>
  </conditionalFormatting>
  <conditionalFormatting sqref="D28">
    <cfRule type="cellIs" dxfId="7585" priority="1132" operator="equal">
      <formula>3</formula>
    </cfRule>
    <cfRule type="cellIs" dxfId="7584" priority="1133" operator="equal">
      <formula>2</formula>
    </cfRule>
    <cfRule type="cellIs" dxfId="7583" priority="1134" operator="equal">
      <formula>1</formula>
    </cfRule>
  </conditionalFormatting>
  <conditionalFormatting sqref="D29">
    <cfRule type="cellIs" dxfId="7582" priority="1129" operator="equal">
      <formula>3</formula>
    </cfRule>
    <cfRule type="cellIs" dxfId="7581" priority="1130" operator="equal">
      <formula>2</formula>
    </cfRule>
    <cfRule type="cellIs" dxfId="7580" priority="1131" operator="equal">
      <formula>1</formula>
    </cfRule>
  </conditionalFormatting>
  <conditionalFormatting sqref="D32">
    <cfRule type="cellIs" dxfId="7579" priority="1126" operator="equal">
      <formula>3</formula>
    </cfRule>
    <cfRule type="cellIs" dxfId="7578" priority="1127" operator="equal">
      <formula>2</formula>
    </cfRule>
    <cfRule type="cellIs" dxfId="7577" priority="1128" operator="equal">
      <formula>1</formula>
    </cfRule>
  </conditionalFormatting>
  <conditionalFormatting sqref="D33">
    <cfRule type="cellIs" dxfId="7576" priority="1123" operator="equal">
      <formula>3</formula>
    </cfRule>
    <cfRule type="cellIs" dxfId="7575" priority="1124" operator="equal">
      <formula>2</formula>
    </cfRule>
    <cfRule type="cellIs" dxfId="7574" priority="1125" operator="equal">
      <formula>1</formula>
    </cfRule>
  </conditionalFormatting>
  <conditionalFormatting sqref="D30">
    <cfRule type="cellIs" dxfId="7573" priority="1120" operator="equal">
      <formula>3</formula>
    </cfRule>
    <cfRule type="cellIs" dxfId="7572" priority="1121" operator="equal">
      <formula>2</formula>
    </cfRule>
    <cfRule type="cellIs" dxfId="7571" priority="1122" operator="equal">
      <formula>1</formula>
    </cfRule>
  </conditionalFormatting>
  <conditionalFormatting sqref="D31">
    <cfRule type="cellIs" dxfId="7570" priority="1117" operator="equal">
      <formula>3</formula>
    </cfRule>
    <cfRule type="cellIs" dxfId="7569" priority="1118" operator="equal">
      <formula>2</formula>
    </cfRule>
    <cfRule type="cellIs" dxfId="7568" priority="1119" operator="equal">
      <formula>1</formula>
    </cfRule>
  </conditionalFormatting>
  <conditionalFormatting sqref="D45">
    <cfRule type="cellIs" dxfId="7567" priority="1114" operator="equal">
      <formula>3</formula>
    </cfRule>
    <cfRule type="cellIs" dxfId="7566" priority="1115" operator="equal">
      <formula>2</formula>
    </cfRule>
    <cfRule type="cellIs" dxfId="7565" priority="1116" operator="equal">
      <formula>1</formula>
    </cfRule>
  </conditionalFormatting>
  <conditionalFormatting sqref="D42">
    <cfRule type="cellIs" dxfId="7564" priority="1111" operator="equal">
      <formula>3</formula>
    </cfRule>
    <cfRule type="cellIs" dxfId="7563" priority="1112" operator="equal">
      <formula>2</formula>
    </cfRule>
    <cfRule type="cellIs" dxfId="7562" priority="1113" operator="equal">
      <formula>1</formula>
    </cfRule>
  </conditionalFormatting>
  <conditionalFormatting sqref="D41">
    <cfRule type="cellIs" dxfId="7561" priority="1108" operator="equal">
      <formula>3</formula>
    </cfRule>
    <cfRule type="cellIs" dxfId="7560" priority="1109" operator="equal">
      <formula>2</formula>
    </cfRule>
    <cfRule type="cellIs" dxfId="7559" priority="1110" operator="equal">
      <formula>1</formula>
    </cfRule>
  </conditionalFormatting>
  <conditionalFormatting sqref="D39">
    <cfRule type="cellIs" dxfId="7558" priority="1105" operator="equal">
      <formula>3</formula>
    </cfRule>
    <cfRule type="cellIs" dxfId="7557" priority="1106" operator="equal">
      <formula>2</formula>
    </cfRule>
    <cfRule type="cellIs" dxfId="7556" priority="1107" operator="equal">
      <formula>1</formula>
    </cfRule>
  </conditionalFormatting>
  <conditionalFormatting sqref="D51">
    <cfRule type="cellIs" dxfId="7555" priority="1102" operator="equal">
      <formula>3</formula>
    </cfRule>
    <cfRule type="cellIs" dxfId="7554" priority="1103" operator="equal">
      <formula>2</formula>
    </cfRule>
    <cfRule type="cellIs" dxfId="7553" priority="1104" operator="equal">
      <formula>1</formula>
    </cfRule>
  </conditionalFormatting>
  <conditionalFormatting sqref="D52">
    <cfRule type="cellIs" dxfId="7552" priority="1099" operator="equal">
      <formula>3</formula>
    </cfRule>
    <cfRule type="cellIs" dxfId="7551" priority="1100" operator="equal">
      <formula>2</formula>
    </cfRule>
    <cfRule type="cellIs" dxfId="7550" priority="1101" operator="equal">
      <formula>1</formula>
    </cfRule>
  </conditionalFormatting>
  <conditionalFormatting sqref="D53">
    <cfRule type="cellIs" dxfId="7549" priority="1096" operator="equal">
      <formula>3</formula>
    </cfRule>
    <cfRule type="cellIs" dxfId="7548" priority="1097" operator="equal">
      <formula>2</formula>
    </cfRule>
    <cfRule type="cellIs" dxfId="7547" priority="1098" operator="equal">
      <formula>1</formula>
    </cfRule>
  </conditionalFormatting>
  <conditionalFormatting sqref="D54">
    <cfRule type="cellIs" dxfId="7546" priority="1093" operator="equal">
      <formula>3</formula>
    </cfRule>
    <cfRule type="cellIs" dxfId="7545" priority="1094" operator="equal">
      <formula>2</formula>
    </cfRule>
    <cfRule type="cellIs" dxfId="7544" priority="1095" operator="equal">
      <formula>1</formula>
    </cfRule>
  </conditionalFormatting>
  <conditionalFormatting sqref="D55">
    <cfRule type="cellIs" dxfId="7543" priority="1090" operator="equal">
      <formula>3</formula>
    </cfRule>
    <cfRule type="cellIs" dxfId="7542" priority="1091" operator="equal">
      <formula>2</formula>
    </cfRule>
    <cfRule type="cellIs" dxfId="7541" priority="1092" operator="equal">
      <formula>1</formula>
    </cfRule>
  </conditionalFormatting>
  <conditionalFormatting sqref="D36">
    <cfRule type="cellIs" dxfId="7540" priority="306" operator="equal">
      <formula>3</formula>
    </cfRule>
    <cfRule type="cellIs" dxfId="7539" priority="307" operator="equal">
      <formula>2</formula>
    </cfRule>
    <cfRule type="cellIs" dxfId="7538" priority="308" operator="equal">
      <formula>1</formula>
    </cfRule>
  </conditionalFormatting>
  <conditionalFormatting sqref="E36">
    <cfRule type="cellIs" dxfId="7537" priority="303" operator="equal">
      <formula>3</formula>
    </cfRule>
    <cfRule type="cellIs" dxfId="7536" priority="304" operator="equal">
      <formula>2</formula>
    </cfRule>
    <cfRule type="cellIs" dxfId="7535" priority="305" operator="equal">
      <formula>1</formula>
    </cfRule>
  </conditionalFormatting>
  <conditionalFormatting sqref="D37">
    <cfRule type="cellIs" dxfId="7534" priority="300" operator="equal">
      <formula>3</formula>
    </cfRule>
    <cfRule type="cellIs" dxfId="7533" priority="301" operator="equal">
      <formula>2</formula>
    </cfRule>
    <cfRule type="cellIs" dxfId="7532" priority="302" operator="equal">
      <formula>1</formula>
    </cfRule>
  </conditionalFormatting>
  <conditionalFormatting sqref="E37">
    <cfRule type="cellIs" dxfId="7531" priority="297" operator="equal">
      <formula>3</formula>
    </cfRule>
    <cfRule type="cellIs" dxfId="7530" priority="298" operator="equal">
      <formula>2</formula>
    </cfRule>
    <cfRule type="cellIs" dxfId="7529" priority="299" operator="equal">
      <formula>1</formula>
    </cfRule>
  </conditionalFormatting>
  <conditionalFormatting sqref="D38">
    <cfRule type="cellIs" dxfId="7528" priority="294" operator="equal">
      <formula>3</formula>
    </cfRule>
    <cfRule type="cellIs" dxfId="7527" priority="295" operator="equal">
      <formula>2</formula>
    </cfRule>
    <cfRule type="cellIs" dxfId="7526" priority="296" operator="equal">
      <formula>1</formula>
    </cfRule>
  </conditionalFormatting>
  <conditionalFormatting sqref="E38">
    <cfRule type="cellIs" dxfId="7525" priority="291" operator="equal">
      <formula>3</formula>
    </cfRule>
    <cfRule type="cellIs" dxfId="7524" priority="292" operator="equal">
      <formula>2</formula>
    </cfRule>
    <cfRule type="cellIs" dxfId="7523" priority="293" operator="equal">
      <formula>1</formula>
    </cfRule>
  </conditionalFormatting>
  <conditionalFormatting sqref="D40">
    <cfRule type="cellIs" dxfId="7522" priority="288" operator="equal">
      <formula>3</formula>
    </cfRule>
    <cfRule type="cellIs" dxfId="7521" priority="289" operator="equal">
      <formula>2</formula>
    </cfRule>
    <cfRule type="cellIs" dxfId="7520" priority="290" operator="equal">
      <formula>1</formula>
    </cfRule>
  </conditionalFormatting>
  <conditionalFormatting sqref="E40">
    <cfRule type="cellIs" dxfId="7519" priority="285" operator="equal">
      <formula>3</formula>
    </cfRule>
    <cfRule type="cellIs" dxfId="7518" priority="286" operator="equal">
      <formula>2</formula>
    </cfRule>
    <cfRule type="cellIs" dxfId="7517" priority="287" operator="equal">
      <formula>1</formula>
    </cfRule>
  </conditionalFormatting>
  <conditionalFormatting sqref="D43">
    <cfRule type="cellIs" dxfId="7516" priority="282" operator="equal">
      <formula>3</formula>
    </cfRule>
    <cfRule type="cellIs" dxfId="7515" priority="283" operator="equal">
      <formula>2</formula>
    </cfRule>
    <cfRule type="cellIs" dxfId="7514" priority="284" operator="equal">
      <formula>1</formula>
    </cfRule>
  </conditionalFormatting>
  <conditionalFormatting sqref="E43">
    <cfRule type="cellIs" dxfId="7513" priority="279" operator="equal">
      <formula>3</formula>
    </cfRule>
    <cfRule type="cellIs" dxfId="7512" priority="280" operator="equal">
      <formula>2</formula>
    </cfRule>
    <cfRule type="cellIs" dxfId="7511" priority="281" operator="equal">
      <formula>1</formula>
    </cfRule>
  </conditionalFormatting>
  <conditionalFormatting sqref="D44">
    <cfRule type="cellIs" dxfId="7510" priority="276" operator="equal">
      <formula>3</formula>
    </cfRule>
    <cfRule type="cellIs" dxfId="7509" priority="277" operator="equal">
      <formula>2</formula>
    </cfRule>
    <cfRule type="cellIs" dxfId="7508" priority="278" operator="equal">
      <formula>1</formula>
    </cfRule>
  </conditionalFormatting>
  <conditionalFormatting sqref="D110">
    <cfRule type="cellIs" dxfId="7507" priority="1357" operator="equal">
      <formula>3</formula>
    </cfRule>
    <cfRule type="cellIs" dxfId="7506" priority="1358" operator="equal">
      <formula>2</formula>
    </cfRule>
    <cfRule type="cellIs" dxfId="7505" priority="1359" operator="equal">
      <formula>1</formula>
    </cfRule>
  </conditionalFormatting>
  <conditionalFormatting sqref="D112">
    <cfRule type="cellIs" dxfId="7504" priority="1354" operator="equal">
      <formula>3</formula>
    </cfRule>
    <cfRule type="cellIs" dxfId="7503" priority="1355" operator="equal">
      <formula>2</formula>
    </cfRule>
    <cfRule type="cellIs" dxfId="7502" priority="1356" operator="equal">
      <formula>1</formula>
    </cfRule>
  </conditionalFormatting>
  <conditionalFormatting sqref="D113">
    <cfRule type="cellIs" dxfId="7501" priority="1351" operator="equal">
      <formula>3</formula>
    </cfRule>
    <cfRule type="cellIs" dxfId="7500" priority="1352" operator="equal">
      <formula>2</formula>
    </cfRule>
    <cfRule type="cellIs" dxfId="7499" priority="1353" operator="equal">
      <formula>1</formula>
    </cfRule>
  </conditionalFormatting>
  <conditionalFormatting sqref="D114">
    <cfRule type="cellIs" dxfId="7498" priority="1348" operator="equal">
      <formula>3</formula>
    </cfRule>
    <cfRule type="cellIs" dxfId="7497" priority="1349" operator="equal">
      <formula>2</formula>
    </cfRule>
    <cfRule type="cellIs" dxfId="7496" priority="1350" operator="equal">
      <formula>1</formula>
    </cfRule>
  </conditionalFormatting>
  <conditionalFormatting sqref="D130">
    <cfRule type="cellIs" dxfId="7495" priority="1345" operator="equal">
      <formula>3</formula>
    </cfRule>
    <cfRule type="cellIs" dxfId="7494" priority="1346" operator="equal">
      <formula>2</formula>
    </cfRule>
    <cfRule type="cellIs" dxfId="7493" priority="1347" operator="equal">
      <formula>1</formula>
    </cfRule>
  </conditionalFormatting>
  <conditionalFormatting sqref="D131">
    <cfRule type="cellIs" dxfId="7492" priority="1342" operator="equal">
      <formula>3</formula>
    </cfRule>
    <cfRule type="cellIs" dxfId="7491" priority="1343" operator="equal">
      <formula>2</formula>
    </cfRule>
    <cfRule type="cellIs" dxfId="7490" priority="1344" operator="equal">
      <formula>1</formula>
    </cfRule>
  </conditionalFormatting>
  <conditionalFormatting sqref="D133">
    <cfRule type="cellIs" dxfId="7489" priority="1336" operator="equal">
      <formula>3</formula>
    </cfRule>
    <cfRule type="cellIs" dxfId="7488" priority="1337" operator="equal">
      <formula>2</formula>
    </cfRule>
    <cfRule type="cellIs" dxfId="7487" priority="1338" operator="equal">
      <formula>1</formula>
    </cfRule>
  </conditionalFormatting>
  <conditionalFormatting sqref="F138:J149">
    <cfRule type="cellIs" dxfId="7486" priority="1290" operator="equal">
      <formula>3</formula>
    </cfRule>
    <cfRule type="cellIs" dxfId="7485" priority="1291" operator="equal">
      <formula>2</formula>
    </cfRule>
    <cfRule type="cellIs" dxfId="7484" priority="1292" operator="equal">
      <formula>1</formula>
    </cfRule>
  </conditionalFormatting>
  <conditionalFormatting sqref="C142 E142:J142">
    <cfRule type="cellIs" dxfId="7483" priority="1284" operator="equal">
      <formula>3</formula>
    </cfRule>
    <cfRule type="cellIs" dxfId="7482" priority="1285" operator="equal">
      <formula>2</formula>
    </cfRule>
    <cfRule type="cellIs" dxfId="7481" priority="1286" operator="equal">
      <formula>1</formula>
    </cfRule>
  </conditionalFormatting>
  <conditionalFormatting sqref="C142 E142">
    <cfRule type="cellIs" dxfId="7480" priority="1281" operator="equal">
      <formula>3</formula>
    </cfRule>
    <cfRule type="cellIs" dxfId="7479" priority="1282" operator="equal">
      <formula>2</formula>
    </cfRule>
    <cfRule type="cellIs" dxfId="7478" priority="1283" operator="equal">
      <formula>1</formula>
    </cfRule>
  </conditionalFormatting>
  <conditionalFormatting sqref="F136:J136">
    <cfRule type="cellIs" dxfId="7477" priority="1278" operator="equal">
      <formula>3</formula>
    </cfRule>
    <cfRule type="cellIs" dxfId="7476" priority="1279" operator="equal">
      <formula>2</formula>
    </cfRule>
    <cfRule type="cellIs" dxfId="7475" priority="1280" operator="equal">
      <formula>1</formula>
    </cfRule>
  </conditionalFormatting>
  <conditionalFormatting sqref="E135">
    <cfRule type="cellIs" dxfId="7474" priority="1275" operator="equal">
      <formula>3</formula>
    </cfRule>
    <cfRule type="cellIs" dxfId="7473" priority="1276" operator="equal">
      <formula>2</formula>
    </cfRule>
    <cfRule type="cellIs" dxfId="7472" priority="1277" operator="equal">
      <formula>1</formula>
    </cfRule>
  </conditionalFormatting>
  <conditionalFormatting sqref="C135:D135">
    <cfRule type="cellIs" dxfId="7471" priority="1268" operator="equal">
      <formula>3</formula>
    </cfRule>
    <cfRule type="cellIs" dxfId="7470" priority="1269" operator="equal">
      <formula>2</formula>
    </cfRule>
    <cfRule type="cellIs" dxfId="7469" priority="1270" operator="equal">
      <formula>1</formula>
    </cfRule>
  </conditionalFormatting>
  <conditionalFormatting sqref="C137 E137:J137">
    <cfRule type="cellIs" dxfId="7468" priority="1265" operator="equal">
      <formula>3</formula>
    </cfRule>
    <cfRule type="cellIs" dxfId="7467" priority="1266" operator="equal">
      <formula>2</formula>
    </cfRule>
    <cfRule type="cellIs" dxfId="7466" priority="1267" operator="equal">
      <formula>1</formula>
    </cfRule>
  </conditionalFormatting>
  <conditionalFormatting sqref="C137 E137">
    <cfRule type="cellIs" dxfId="7465" priority="1262" operator="equal">
      <formula>3</formula>
    </cfRule>
    <cfRule type="cellIs" dxfId="7464" priority="1263" operator="equal">
      <formula>2</formula>
    </cfRule>
    <cfRule type="cellIs" dxfId="7463" priority="1264" operator="equal">
      <formula>1</formula>
    </cfRule>
  </conditionalFormatting>
  <conditionalFormatting sqref="F137:J137">
    <cfRule type="cellIs" dxfId="7462" priority="1259" operator="equal">
      <formula>3</formula>
    </cfRule>
    <cfRule type="cellIs" dxfId="7461" priority="1260" operator="equal">
      <formula>2</formula>
    </cfRule>
    <cfRule type="cellIs" dxfId="7460" priority="1261" operator="equal">
      <formula>1</formula>
    </cfRule>
  </conditionalFormatting>
  <conditionalFormatting sqref="E155:E158">
    <cfRule type="cellIs" dxfId="7459" priority="1240" operator="equal">
      <formula>3</formula>
    </cfRule>
  </conditionalFormatting>
  <conditionalFormatting sqref="E155:E158">
    <cfRule type="cellIs" dxfId="7458" priority="1241" operator="equal">
      <formula>2</formula>
    </cfRule>
  </conditionalFormatting>
  <conditionalFormatting sqref="E155:E158">
    <cfRule type="cellIs" dxfId="7457" priority="1242" operator="equal">
      <formula>1</formula>
    </cfRule>
  </conditionalFormatting>
  <conditionalFormatting sqref="C150">
    <cfRule type="cellIs" dxfId="7456" priority="1243" operator="equal">
      <formula>3</formula>
    </cfRule>
  </conditionalFormatting>
  <conditionalFormatting sqref="C150">
    <cfRule type="cellIs" dxfId="7455" priority="1244" operator="equal">
      <formula>2</formula>
    </cfRule>
  </conditionalFormatting>
  <conditionalFormatting sqref="C150">
    <cfRule type="cellIs" dxfId="7454" priority="1245" operator="equal">
      <formula>1</formula>
    </cfRule>
  </conditionalFormatting>
  <conditionalFormatting sqref="E150">
    <cfRule type="cellIs" dxfId="7453" priority="1246" operator="equal">
      <formula>3</formula>
    </cfRule>
  </conditionalFormatting>
  <conditionalFormatting sqref="E150">
    <cfRule type="cellIs" dxfId="7452" priority="1247" operator="equal">
      <formula>2</formula>
    </cfRule>
  </conditionalFormatting>
  <conditionalFormatting sqref="E150">
    <cfRule type="cellIs" dxfId="7451" priority="1248" operator="equal">
      <formula>1</formula>
    </cfRule>
  </conditionalFormatting>
  <conditionalFormatting sqref="E152:E154 C152:C154">
    <cfRule type="cellIs" dxfId="7450" priority="1249" operator="equal">
      <formula>3</formula>
    </cfRule>
  </conditionalFormatting>
  <conditionalFormatting sqref="E152:E154 C152:C154">
    <cfRule type="cellIs" dxfId="7449" priority="1250" operator="equal">
      <formula>2</formula>
    </cfRule>
  </conditionalFormatting>
  <conditionalFormatting sqref="E152:E154 C152:C154">
    <cfRule type="cellIs" dxfId="7448" priority="1251" operator="equal">
      <formula>1</formula>
    </cfRule>
  </conditionalFormatting>
  <conditionalFormatting sqref="C151 F151:J158 E151">
    <cfRule type="cellIs" dxfId="7447" priority="1252" operator="equal">
      <formula>3</formula>
    </cfRule>
  </conditionalFormatting>
  <conditionalFormatting sqref="C151 F151:J158 E151">
    <cfRule type="cellIs" dxfId="7446" priority="1253" operator="equal">
      <formula>2</formula>
    </cfRule>
  </conditionalFormatting>
  <conditionalFormatting sqref="C151 F151:J158 E151">
    <cfRule type="cellIs" dxfId="7445" priority="1254" operator="equal">
      <formula>1</formula>
    </cfRule>
  </conditionalFormatting>
  <conditionalFormatting sqref="F150:J150">
    <cfRule type="cellIs" dxfId="7444" priority="1255" operator="equal">
      <formula>3</formula>
    </cfRule>
  </conditionalFormatting>
  <conditionalFormatting sqref="F150:J150">
    <cfRule type="cellIs" dxfId="7443" priority="1256" operator="equal">
      <formula>1</formula>
    </cfRule>
  </conditionalFormatting>
  <conditionalFormatting sqref="F150:J150">
    <cfRule type="cellIs" dxfId="7442" priority="1257" operator="equal">
      <formula>2</formula>
    </cfRule>
  </conditionalFormatting>
  <conditionalFormatting sqref="F150:J150">
    <cfRule type="cellIs" dxfId="7441" priority="1258" operator="equal">
      <formula>2</formula>
    </cfRule>
  </conditionalFormatting>
  <conditionalFormatting sqref="D143:D149 D138:D141">
    <cfRule type="cellIs" dxfId="7440" priority="1237" operator="equal">
      <formula>3</formula>
    </cfRule>
    <cfRule type="cellIs" dxfId="7439" priority="1238" operator="equal">
      <formula>2</formula>
    </cfRule>
    <cfRule type="cellIs" dxfId="7438" priority="1239" operator="equal">
      <formula>1</formula>
    </cfRule>
  </conditionalFormatting>
  <conditionalFormatting sqref="D136">
    <cfRule type="cellIs" dxfId="7437" priority="1234" operator="equal">
      <formula>3</formula>
    </cfRule>
    <cfRule type="cellIs" dxfId="7436" priority="1235" operator="equal">
      <formula>2</formula>
    </cfRule>
    <cfRule type="cellIs" dxfId="7435" priority="1236" operator="equal">
      <formula>1</formula>
    </cfRule>
  </conditionalFormatting>
  <conditionalFormatting sqref="D142">
    <cfRule type="cellIs" dxfId="7434" priority="1231" operator="equal">
      <formula>3</formula>
    </cfRule>
    <cfRule type="cellIs" dxfId="7433" priority="1232" operator="equal">
      <formula>2</formula>
    </cfRule>
    <cfRule type="cellIs" dxfId="7432" priority="1233" operator="equal">
      <formula>1</formula>
    </cfRule>
  </conditionalFormatting>
  <conditionalFormatting sqref="D142">
    <cfRule type="cellIs" dxfId="7431" priority="1228" operator="equal">
      <formula>3</formula>
    </cfRule>
    <cfRule type="cellIs" dxfId="7430" priority="1229" operator="equal">
      <formula>2</formula>
    </cfRule>
    <cfRule type="cellIs" dxfId="7429" priority="1230" operator="equal">
      <formula>1</formula>
    </cfRule>
  </conditionalFormatting>
  <conditionalFormatting sqref="D137">
    <cfRule type="cellIs" dxfId="7428" priority="1225" operator="equal">
      <formula>3</formula>
    </cfRule>
    <cfRule type="cellIs" dxfId="7427" priority="1226" operator="equal">
      <formula>2</formula>
    </cfRule>
    <cfRule type="cellIs" dxfId="7426" priority="1227" operator="equal">
      <formula>1</formula>
    </cfRule>
  </conditionalFormatting>
  <conditionalFormatting sqref="D137">
    <cfRule type="cellIs" dxfId="7425" priority="1222" operator="equal">
      <formula>3</formula>
    </cfRule>
    <cfRule type="cellIs" dxfId="7424" priority="1223" operator="equal">
      <formula>2</formula>
    </cfRule>
    <cfRule type="cellIs" dxfId="7423" priority="1224" operator="equal">
      <formula>1</formula>
    </cfRule>
  </conditionalFormatting>
  <conditionalFormatting sqref="D155:D158">
    <cfRule type="cellIs" dxfId="7422" priority="1210" operator="equal">
      <formula>3</formula>
    </cfRule>
  </conditionalFormatting>
  <conditionalFormatting sqref="D155:D158">
    <cfRule type="cellIs" dxfId="7421" priority="1211" operator="equal">
      <formula>2</formula>
    </cfRule>
  </conditionalFormatting>
  <conditionalFormatting sqref="D155:D158">
    <cfRule type="cellIs" dxfId="7420" priority="1212" operator="equal">
      <formula>1</formula>
    </cfRule>
  </conditionalFormatting>
  <conditionalFormatting sqref="D150">
    <cfRule type="cellIs" dxfId="7419" priority="1213" operator="equal">
      <formula>3</formula>
    </cfRule>
  </conditionalFormatting>
  <conditionalFormatting sqref="D150">
    <cfRule type="cellIs" dxfId="7418" priority="1214" operator="equal">
      <formula>2</formula>
    </cfRule>
  </conditionalFormatting>
  <conditionalFormatting sqref="D150">
    <cfRule type="cellIs" dxfId="7417" priority="1215" operator="equal">
      <formula>1</formula>
    </cfRule>
  </conditionalFormatting>
  <conditionalFormatting sqref="D152:D154">
    <cfRule type="cellIs" dxfId="7416" priority="1216" operator="equal">
      <formula>3</formula>
    </cfRule>
  </conditionalFormatting>
  <conditionalFormatting sqref="D152:D154">
    <cfRule type="cellIs" dxfId="7415" priority="1217" operator="equal">
      <formula>2</formula>
    </cfRule>
  </conditionalFormatting>
  <conditionalFormatting sqref="D152:D154">
    <cfRule type="cellIs" dxfId="7414" priority="1218" operator="equal">
      <formula>1</formula>
    </cfRule>
  </conditionalFormatting>
  <conditionalFormatting sqref="D151">
    <cfRule type="cellIs" dxfId="7413" priority="1219" operator="equal">
      <formula>3</formula>
    </cfRule>
  </conditionalFormatting>
  <conditionalFormatting sqref="D151">
    <cfRule type="cellIs" dxfId="7412" priority="1220" operator="equal">
      <formula>2</formula>
    </cfRule>
  </conditionalFormatting>
  <conditionalFormatting sqref="D151">
    <cfRule type="cellIs" dxfId="7411" priority="1221" operator="equal">
      <formula>1</formula>
    </cfRule>
  </conditionalFormatting>
  <conditionalFormatting sqref="C155">
    <cfRule type="cellIs" dxfId="7410" priority="1207" operator="equal">
      <formula>3</formula>
    </cfRule>
  </conditionalFormatting>
  <conditionalFormatting sqref="C155">
    <cfRule type="cellIs" dxfId="7409" priority="1208" operator="equal">
      <formula>2</formula>
    </cfRule>
  </conditionalFormatting>
  <conditionalFormatting sqref="C155">
    <cfRule type="cellIs" dxfId="7408" priority="1209" operator="equal">
      <formula>1</formula>
    </cfRule>
  </conditionalFormatting>
  <conditionalFormatting sqref="C156">
    <cfRule type="cellIs" dxfId="7407" priority="1204" operator="equal">
      <formula>3</formula>
    </cfRule>
  </conditionalFormatting>
  <conditionalFormatting sqref="C156">
    <cfRule type="cellIs" dxfId="7406" priority="1205" operator="equal">
      <formula>2</formula>
    </cfRule>
  </conditionalFormatting>
  <conditionalFormatting sqref="C156">
    <cfRule type="cellIs" dxfId="7405" priority="1206" operator="equal">
      <formula>1</formula>
    </cfRule>
  </conditionalFormatting>
  <conditionalFormatting sqref="C157">
    <cfRule type="cellIs" dxfId="7404" priority="1201" operator="equal">
      <formula>3</formula>
    </cfRule>
  </conditionalFormatting>
  <conditionalFormatting sqref="C157">
    <cfRule type="cellIs" dxfId="7403" priority="1202" operator="equal">
      <formula>2</formula>
    </cfRule>
  </conditionalFormatting>
  <conditionalFormatting sqref="C157">
    <cfRule type="cellIs" dxfId="7402" priority="1203" operator="equal">
      <formula>1</formula>
    </cfRule>
  </conditionalFormatting>
  <conditionalFormatting sqref="C158">
    <cfRule type="cellIs" dxfId="7401" priority="1198" operator="equal">
      <formula>3</formula>
    </cfRule>
  </conditionalFormatting>
  <conditionalFormatting sqref="C158">
    <cfRule type="cellIs" dxfId="7400" priority="1199" operator="equal">
      <formula>2</formula>
    </cfRule>
  </conditionalFormatting>
  <conditionalFormatting sqref="C158">
    <cfRule type="cellIs" dxfId="7399" priority="1200" operator="equal">
      <formula>1</formula>
    </cfRule>
  </conditionalFormatting>
  <conditionalFormatting sqref="C161:D161">
    <cfRule type="cellIs" dxfId="7398" priority="1172" operator="equal">
      <formula>3</formula>
    </cfRule>
  </conditionalFormatting>
  <conditionalFormatting sqref="C161:D161">
    <cfRule type="cellIs" dxfId="7397" priority="1173" operator="equal">
      <formula>2</formula>
    </cfRule>
  </conditionalFormatting>
  <conditionalFormatting sqref="C161:D161">
    <cfRule type="cellIs" dxfId="7396" priority="1174" operator="equal">
      <formula>1</formula>
    </cfRule>
  </conditionalFormatting>
  <conditionalFormatting sqref="E161">
    <cfRule type="cellIs" dxfId="7395" priority="1175" operator="equal">
      <formula>3</formula>
    </cfRule>
  </conditionalFormatting>
  <conditionalFormatting sqref="E161">
    <cfRule type="cellIs" dxfId="7394" priority="1176" operator="equal">
      <formula>2</formula>
    </cfRule>
  </conditionalFormatting>
  <conditionalFormatting sqref="E161">
    <cfRule type="cellIs" dxfId="7393" priority="1177" operator="equal">
      <formula>1</formula>
    </cfRule>
  </conditionalFormatting>
  <conditionalFormatting sqref="F161:J161">
    <cfRule type="cellIs" dxfId="7392" priority="1178" operator="equal">
      <formula>3</formula>
    </cfRule>
  </conditionalFormatting>
  <conditionalFormatting sqref="F161:J161">
    <cfRule type="cellIs" dxfId="7391" priority="1179" operator="equal">
      <formula>1</formula>
    </cfRule>
  </conditionalFormatting>
  <conditionalFormatting sqref="F161:J161">
    <cfRule type="cellIs" dxfId="7390" priority="1180" operator="equal">
      <formula>2</formula>
    </cfRule>
  </conditionalFormatting>
  <conditionalFormatting sqref="F161:J161">
    <cfRule type="cellIs" dxfId="7389" priority="1181" operator="equal">
      <formula>2</formula>
    </cfRule>
  </conditionalFormatting>
  <conditionalFormatting sqref="C162:E164">
    <cfRule type="cellIs" dxfId="7388" priority="1182" operator="equal">
      <formula>3</formula>
    </cfRule>
  </conditionalFormatting>
  <conditionalFormatting sqref="C162:E164">
    <cfRule type="cellIs" dxfId="7387" priority="1183" operator="equal">
      <formula>2</formula>
    </cfRule>
  </conditionalFormatting>
  <conditionalFormatting sqref="C162:E164">
    <cfRule type="cellIs" dxfId="7386" priority="1184" operator="equal">
      <formula>1</formula>
    </cfRule>
  </conditionalFormatting>
  <conditionalFormatting sqref="F162:J164">
    <cfRule type="cellIs" dxfId="7385" priority="1185" operator="equal">
      <formula>3</formula>
    </cfRule>
  </conditionalFormatting>
  <conditionalFormatting sqref="F162:J164">
    <cfRule type="cellIs" dxfId="7384" priority="1186" operator="equal">
      <formula>2</formula>
    </cfRule>
  </conditionalFormatting>
  <conditionalFormatting sqref="F162:J164">
    <cfRule type="cellIs" dxfId="7383" priority="1187" operator="equal">
      <formula>1</formula>
    </cfRule>
  </conditionalFormatting>
  <conditionalFormatting sqref="E165">
    <cfRule type="cellIs" dxfId="7382" priority="1188" operator="equal">
      <formula>3</formula>
    </cfRule>
  </conditionalFormatting>
  <conditionalFormatting sqref="E165">
    <cfRule type="cellIs" dxfId="7381" priority="1189" operator="equal">
      <formula>2</formula>
    </cfRule>
  </conditionalFormatting>
  <conditionalFormatting sqref="E165">
    <cfRule type="cellIs" dxfId="7380" priority="1190" operator="equal">
      <formula>1</formula>
    </cfRule>
  </conditionalFormatting>
  <conditionalFormatting sqref="F165:J165">
    <cfRule type="cellIs" dxfId="7379" priority="1191" operator="equal">
      <formula>3</formula>
    </cfRule>
  </conditionalFormatting>
  <conditionalFormatting sqref="F165:J165">
    <cfRule type="cellIs" dxfId="7378" priority="1192" operator="equal">
      <formula>1</formula>
    </cfRule>
  </conditionalFormatting>
  <conditionalFormatting sqref="F165:J165">
    <cfRule type="cellIs" dxfId="7377" priority="1193" operator="equal">
      <formula>2</formula>
    </cfRule>
  </conditionalFormatting>
  <conditionalFormatting sqref="F165:J165">
    <cfRule type="cellIs" dxfId="7376" priority="1194" operator="equal">
      <formula>2</formula>
    </cfRule>
  </conditionalFormatting>
  <conditionalFormatting sqref="C165:D165">
    <cfRule type="cellIs" dxfId="7375" priority="1195" operator="equal">
      <formula>3</formula>
    </cfRule>
  </conditionalFormatting>
  <conditionalFormatting sqref="C165:D165">
    <cfRule type="cellIs" dxfId="7374" priority="1196" operator="equal">
      <formula>2</formula>
    </cfRule>
  </conditionalFormatting>
  <conditionalFormatting sqref="C165:D165">
    <cfRule type="cellIs" dxfId="7373" priority="1197" operator="equal">
      <formula>1</formula>
    </cfRule>
  </conditionalFormatting>
  <conditionalFormatting sqref="J68:J69">
    <cfRule type="cellIs" dxfId="7372" priority="1" operator="equal">
      <formula>3</formula>
    </cfRule>
    <cfRule type="cellIs" dxfId="7371" priority="2" operator="equal">
      <formula>1</formula>
    </cfRule>
    <cfRule type="cellIs" dxfId="7370" priority="3" operator="equal">
      <formula>2</formula>
    </cfRule>
    <cfRule type="cellIs" priority="4" operator="equal">
      <formula>2</formula>
    </cfRule>
  </conditionalFormatting>
  <conditionalFormatting sqref="C66 C69">
    <cfRule type="cellIs" dxfId="7369" priority="1169" operator="equal">
      <formula>3</formula>
    </cfRule>
    <cfRule type="cellIs" dxfId="7368" priority="1170" operator="equal">
      <formula>2</formula>
    </cfRule>
    <cfRule type="cellIs" dxfId="7367" priority="1171" operator="equal">
      <formula>1</formula>
    </cfRule>
  </conditionalFormatting>
  <conditionalFormatting sqref="H24">
    <cfRule type="cellIs" dxfId="7366" priority="783" operator="equal">
      <formula>3</formula>
    </cfRule>
    <cfRule type="cellIs" dxfId="7365" priority="784" operator="equal">
      <formula>1</formula>
    </cfRule>
    <cfRule type="cellIs" dxfId="7364" priority="785" operator="equal">
      <formula>2</formula>
    </cfRule>
    <cfRule type="cellIs" priority="786" operator="equal">
      <formula>2</formula>
    </cfRule>
  </conditionalFormatting>
  <conditionalFormatting sqref="J57">
    <cfRule type="cellIs" dxfId="7363" priority="643" operator="equal">
      <formula>3</formula>
    </cfRule>
    <cfRule type="cellIs" dxfId="7362" priority="644" operator="equal">
      <formula>1</formula>
    </cfRule>
    <cfRule type="cellIs" dxfId="7361" priority="645" operator="equal">
      <formula>2</formula>
    </cfRule>
    <cfRule type="cellIs" priority="646" operator="equal">
      <formula>2</formula>
    </cfRule>
  </conditionalFormatting>
  <conditionalFormatting sqref="J51">
    <cfRule type="cellIs" dxfId="7360" priority="667" operator="equal">
      <formula>3</formula>
    </cfRule>
    <cfRule type="cellIs" dxfId="7359" priority="668" operator="equal">
      <formula>1</formula>
    </cfRule>
    <cfRule type="cellIs" dxfId="7358" priority="669" operator="equal">
      <formula>2</formula>
    </cfRule>
    <cfRule type="cellIs" priority="670" operator="equal">
      <formula>2</formula>
    </cfRule>
  </conditionalFormatting>
  <conditionalFormatting sqref="J75">
    <cfRule type="cellIs" dxfId="7357" priority="611" operator="equal">
      <formula>3</formula>
    </cfRule>
    <cfRule type="cellIs" dxfId="7356" priority="612" operator="equal">
      <formula>1</formula>
    </cfRule>
    <cfRule type="cellIs" dxfId="7355" priority="613" operator="equal">
      <formula>2</formula>
    </cfRule>
    <cfRule type="cellIs" priority="614" operator="equal">
      <formula>2</formula>
    </cfRule>
  </conditionalFormatting>
  <conditionalFormatting sqref="J58">
    <cfRule type="cellIs" dxfId="7354" priority="639" operator="equal">
      <formula>3</formula>
    </cfRule>
    <cfRule type="cellIs" dxfId="7353" priority="640" operator="equal">
      <formula>1</formula>
    </cfRule>
    <cfRule type="cellIs" dxfId="7352" priority="641" operator="equal">
      <formula>2</formula>
    </cfRule>
    <cfRule type="cellIs" priority="642" operator="equal">
      <formula>2</formula>
    </cfRule>
  </conditionalFormatting>
  <conditionalFormatting sqref="J64">
    <cfRule type="cellIs" dxfId="7351" priority="595" operator="equal">
      <formula>3</formula>
    </cfRule>
    <cfRule type="cellIs" dxfId="7350" priority="596" operator="equal">
      <formula>1</formula>
    </cfRule>
    <cfRule type="cellIs" dxfId="7349" priority="597" operator="equal">
      <formula>2</formula>
    </cfRule>
    <cfRule type="cellIs" priority="598" operator="equal">
      <formula>2</formula>
    </cfRule>
  </conditionalFormatting>
  <conditionalFormatting sqref="G53">
    <cfRule type="cellIs" dxfId="7348" priority="509" operator="equal">
      <formula>3</formula>
    </cfRule>
    <cfRule type="cellIs" dxfId="7347" priority="510" operator="equal">
      <formula>1</formula>
    </cfRule>
    <cfRule type="cellIs" dxfId="7346" priority="511" operator="equal">
      <formula>2</formula>
    </cfRule>
    <cfRule type="cellIs" priority="512" operator="equal">
      <formula>2</formula>
    </cfRule>
  </conditionalFormatting>
  <conditionalFormatting sqref="I29">
    <cfRule type="cellIs" dxfId="7345" priority="441" operator="equal">
      <formula>3</formula>
    </cfRule>
    <cfRule type="cellIs" dxfId="7344" priority="442" operator="equal">
      <formula>1</formula>
    </cfRule>
    <cfRule type="cellIs" dxfId="7343" priority="443" operator="equal">
      <formula>2</formula>
    </cfRule>
    <cfRule type="cellIs" priority="444" operator="equal">
      <formula>2</formula>
    </cfRule>
  </conditionalFormatting>
  <conditionalFormatting sqref="G57">
    <cfRule type="cellIs" dxfId="7342" priority="493" operator="equal">
      <formula>3</formula>
    </cfRule>
    <cfRule type="cellIs" dxfId="7341" priority="494" operator="equal">
      <formula>1</formula>
    </cfRule>
    <cfRule type="cellIs" dxfId="7340" priority="495" operator="equal">
      <formula>2</formula>
    </cfRule>
    <cfRule type="cellIs" priority="496" operator="equal">
      <formula>2</formula>
    </cfRule>
  </conditionalFormatting>
  <conditionalFormatting sqref="G62">
    <cfRule type="cellIs" dxfId="7339" priority="453" operator="equal">
      <formula>3</formula>
    </cfRule>
    <cfRule type="cellIs" dxfId="7338" priority="454" operator="equal">
      <formula>1</formula>
    </cfRule>
    <cfRule type="cellIs" dxfId="7337" priority="455" operator="equal">
      <formula>2</formula>
    </cfRule>
    <cfRule type="cellIs" priority="456" operator="equal">
      <formula>2</formula>
    </cfRule>
  </conditionalFormatting>
  <conditionalFormatting sqref="I34">
    <cfRule type="cellIs" dxfId="7336" priority="433" operator="equal">
      <formula>3</formula>
    </cfRule>
    <cfRule type="cellIs" dxfId="7335" priority="434" operator="equal">
      <formula>1</formula>
    </cfRule>
    <cfRule type="cellIs" dxfId="7334" priority="435" operator="equal">
      <formula>2</formula>
    </cfRule>
    <cfRule type="cellIs" priority="436" operator="equal">
      <formula>2</formula>
    </cfRule>
  </conditionalFormatting>
  <conditionalFormatting sqref="I36:I38">
    <cfRule type="cellIs" dxfId="7333" priority="429" operator="equal">
      <formula>3</formula>
    </cfRule>
    <cfRule type="cellIs" dxfId="7332" priority="430" operator="equal">
      <formula>1</formula>
    </cfRule>
    <cfRule type="cellIs" dxfId="7331" priority="431" operator="equal">
      <formula>2</formula>
    </cfRule>
    <cfRule type="cellIs" priority="432" operator="equal">
      <formula>2</formula>
    </cfRule>
  </conditionalFormatting>
  <conditionalFormatting sqref="I39">
    <cfRule type="cellIs" dxfId="7330" priority="425" operator="equal">
      <formula>3</formula>
    </cfRule>
    <cfRule type="cellIs" dxfId="7329" priority="426" operator="equal">
      <formula>1</formula>
    </cfRule>
    <cfRule type="cellIs" dxfId="7328" priority="427" operator="equal">
      <formula>2</formula>
    </cfRule>
    <cfRule type="cellIs" priority="428" operator="equal">
      <formula>2</formula>
    </cfRule>
  </conditionalFormatting>
  <conditionalFormatting sqref="I40">
    <cfRule type="cellIs" dxfId="7327" priority="421" operator="equal">
      <formula>3</formula>
    </cfRule>
    <cfRule type="cellIs" dxfId="7326" priority="422" operator="equal">
      <formula>1</formula>
    </cfRule>
    <cfRule type="cellIs" dxfId="7325" priority="423" operator="equal">
      <formula>2</formula>
    </cfRule>
    <cfRule type="cellIs" priority="424" operator="equal">
      <formula>2</formula>
    </cfRule>
  </conditionalFormatting>
  <conditionalFormatting sqref="D70 D61 D46 D49:D50 D35 D25">
    <cfRule type="cellIs" dxfId="7324" priority="1151" operator="equal">
      <formula>3</formula>
    </cfRule>
    <cfRule type="cellIs" dxfId="7323" priority="1152" operator="equal">
      <formula>1</formula>
    </cfRule>
    <cfRule type="cellIs" dxfId="7322" priority="1153" operator="equal">
      <formula>2</formula>
    </cfRule>
    <cfRule type="cellIs" priority="1154" operator="equal">
      <formula>2</formula>
    </cfRule>
  </conditionalFormatting>
  <conditionalFormatting sqref="E23">
    <cfRule type="cellIs" dxfId="7321" priority="1162" operator="equal">
      <formula>3</formula>
    </cfRule>
    <cfRule type="cellIs" dxfId="7320" priority="1163" operator="equal">
      <formula>2</formula>
    </cfRule>
    <cfRule type="cellIs" dxfId="7319" priority="1164" operator="equal">
      <formula>1</formula>
    </cfRule>
  </conditionalFormatting>
  <conditionalFormatting sqref="F23:J23 H25 H35 H46 H49:H50 H61 H70">
    <cfRule type="cellIs" dxfId="7318" priority="1158" operator="equal">
      <formula>3</formula>
    </cfRule>
    <cfRule type="cellIs" dxfId="7317" priority="1159" operator="equal">
      <formula>1</formula>
    </cfRule>
    <cfRule type="cellIs" dxfId="7316" priority="1160" operator="equal">
      <formula>2</formula>
    </cfRule>
    <cfRule type="cellIs" priority="1161" operator="equal">
      <formula>2</formula>
    </cfRule>
  </conditionalFormatting>
  <conditionalFormatting sqref="D23">
    <cfRule type="cellIs" dxfId="7315" priority="1155" operator="equal">
      <formula>3</formula>
    </cfRule>
    <cfRule type="cellIs" dxfId="7314" priority="1156" operator="equal">
      <formula>2</formula>
    </cfRule>
    <cfRule type="cellIs" dxfId="7313" priority="1157" operator="equal">
      <formula>1</formula>
    </cfRule>
  </conditionalFormatting>
  <conditionalFormatting sqref="E22">
    <cfRule type="cellIs" dxfId="7312" priority="1148" operator="equal">
      <formula>3</formula>
    </cfRule>
    <cfRule type="cellIs" dxfId="7311" priority="1149" operator="equal">
      <formula>2</formula>
    </cfRule>
    <cfRule type="cellIs" dxfId="7310" priority="1150" operator="equal">
      <formula>1</formula>
    </cfRule>
  </conditionalFormatting>
  <conditionalFormatting sqref="F22:J22">
    <cfRule type="cellIs" dxfId="7309" priority="1144" operator="equal">
      <formula>3</formula>
    </cfRule>
    <cfRule type="cellIs" dxfId="7308" priority="1145" operator="equal">
      <formula>1</formula>
    </cfRule>
    <cfRule type="cellIs" dxfId="7307" priority="1146" operator="equal">
      <formula>2</formula>
    </cfRule>
    <cfRule type="cellIs" priority="1147" operator="equal">
      <formula>2</formula>
    </cfRule>
  </conditionalFormatting>
  <conditionalFormatting sqref="D58">
    <cfRule type="cellIs" dxfId="7306" priority="963" operator="equal">
      <formula>3</formula>
    </cfRule>
    <cfRule type="cellIs" dxfId="7305" priority="964" operator="equal">
      <formula>2</formula>
    </cfRule>
    <cfRule type="cellIs" dxfId="7304" priority="965" operator="equal">
      <formula>1</formula>
    </cfRule>
  </conditionalFormatting>
  <conditionalFormatting sqref="D59">
    <cfRule type="cellIs" dxfId="7303" priority="960" operator="equal">
      <formula>3</formula>
    </cfRule>
    <cfRule type="cellIs" dxfId="7302" priority="961" operator="equal">
      <formula>2</formula>
    </cfRule>
    <cfRule type="cellIs" dxfId="7301" priority="962" operator="equal">
      <formula>1</formula>
    </cfRule>
  </conditionalFormatting>
  <conditionalFormatting sqref="E70 E61 E46 E49:E50 E35 E25">
    <cfRule type="cellIs" dxfId="7300" priority="956" operator="equal">
      <formula>3</formula>
    </cfRule>
    <cfRule type="cellIs" dxfId="7299" priority="957" operator="equal">
      <formula>1</formula>
    </cfRule>
    <cfRule type="cellIs" dxfId="7298" priority="958" operator="equal">
      <formula>2</formula>
    </cfRule>
    <cfRule type="cellIs" priority="959" operator="equal">
      <formula>2</formula>
    </cfRule>
  </conditionalFormatting>
  <conditionalFormatting sqref="E26">
    <cfRule type="cellIs" dxfId="7297" priority="953" operator="equal">
      <formula>3</formula>
    </cfRule>
    <cfRule type="cellIs" dxfId="7296" priority="954" operator="equal">
      <formula>2</formula>
    </cfRule>
    <cfRule type="cellIs" dxfId="7295" priority="955" operator="equal">
      <formula>1</formula>
    </cfRule>
  </conditionalFormatting>
  <conditionalFormatting sqref="E27">
    <cfRule type="cellIs" dxfId="7294" priority="950" operator="equal">
      <formula>3</formula>
    </cfRule>
    <cfRule type="cellIs" dxfId="7293" priority="951" operator="equal">
      <formula>2</formula>
    </cfRule>
    <cfRule type="cellIs" dxfId="7292" priority="952" operator="equal">
      <formula>1</formula>
    </cfRule>
  </conditionalFormatting>
  <conditionalFormatting sqref="E28">
    <cfRule type="cellIs" dxfId="7291" priority="947" operator="equal">
      <formula>3</formula>
    </cfRule>
    <cfRule type="cellIs" dxfId="7290" priority="948" operator="equal">
      <formula>2</formula>
    </cfRule>
    <cfRule type="cellIs" dxfId="7289" priority="949" operator="equal">
      <formula>1</formula>
    </cfRule>
  </conditionalFormatting>
  <conditionalFormatting sqref="E29">
    <cfRule type="cellIs" dxfId="7288" priority="944" operator="equal">
      <formula>3</formula>
    </cfRule>
    <cfRule type="cellIs" dxfId="7287" priority="945" operator="equal">
      <formula>2</formula>
    </cfRule>
    <cfRule type="cellIs" dxfId="7286" priority="946" operator="equal">
      <formula>1</formula>
    </cfRule>
  </conditionalFormatting>
  <conditionalFormatting sqref="E32">
    <cfRule type="cellIs" dxfId="7285" priority="941" operator="equal">
      <formula>3</formula>
    </cfRule>
    <cfRule type="cellIs" dxfId="7284" priority="942" operator="equal">
      <formula>2</formula>
    </cfRule>
    <cfRule type="cellIs" dxfId="7283" priority="943" operator="equal">
      <formula>1</formula>
    </cfRule>
  </conditionalFormatting>
  <conditionalFormatting sqref="E33">
    <cfRule type="cellIs" dxfId="7282" priority="938" operator="equal">
      <formula>3</formula>
    </cfRule>
    <cfRule type="cellIs" dxfId="7281" priority="939" operator="equal">
      <formula>2</formula>
    </cfRule>
    <cfRule type="cellIs" dxfId="7280" priority="940" operator="equal">
      <formula>1</formula>
    </cfRule>
  </conditionalFormatting>
  <conditionalFormatting sqref="E30">
    <cfRule type="cellIs" dxfId="7279" priority="935" operator="equal">
      <formula>3</formula>
    </cfRule>
    <cfRule type="cellIs" dxfId="7278" priority="936" operator="equal">
      <formula>2</formula>
    </cfRule>
    <cfRule type="cellIs" dxfId="7277" priority="937" operator="equal">
      <formula>1</formula>
    </cfRule>
  </conditionalFormatting>
  <conditionalFormatting sqref="E31">
    <cfRule type="cellIs" dxfId="7276" priority="932" operator="equal">
      <formula>3</formula>
    </cfRule>
    <cfRule type="cellIs" dxfId="7275" priority="933" operator="equal">
      <formula>2</formula>
    </cfRule>
    <cfRule type="cellIs" dxfId="7274" priority="934" operator="equal">
      <formula>1</formula>
    </cfRule>
  </conditionalFormatting>
  <conditionalFormatting sqref="E45">
    <cfRule type="cellIs" dxfId="7273" priority="929" operator="equal">
      <formula>3</formula>
    </cfRule>
    <cfRule type="cellIs" dxfId="7272" priority="930" operator="equal">
      <formula>2</formula>
    </cfRule>
    <cfRule type="cellIs" dxfId="7271" priority="931" operator="equal">
      <formula>1</formula>
    </cfRule>
  </conditionalFormatting>
  <conditionalFormatting sqref="E42">
    <cfRule type="cellIs" dxfId="7270" priority="926" operator="equal">
      <formula>3</formula>
    </cfRule>
    <cfRule type="cellIs" dxfId="7269" priority="927" operator="equal">
      <formula>2</formula>
    </cfRule>
    <cfRule type="cellIs" dxfId="7268" priority="928" operator="equal">
      <formula>1</formula>
    </cfRule>
  </conditionalFormatting>
  <conditionalFormatting sqref="E41">
    <cfRule type="cellIs" dxfId="7267" priority="923" operator="equal">
      <formula>3</formula>
    </cfRule>
    <cfRule type="cellIs" dxfId="7266" priority="924" operator="equal">
      <formula>2</formula>
    </cfRule>
    <cfRule type="cellIs" dxfId="7265" priority="925" operator="equal">
      <formula>1</formula>
    </cfRule>
  </conditionalFormatting>
  <conditionalFormatting sqref="E39">
    <cfRule type="cellIs" dxfId="7264" priority="920" operator="equal">
      <formula>3</formula>
    </cfRule>
    <cfRule type="cellIs" dxfId="7263" priority="921" operator="equal">
      <formula>2</formula>
    </cfRule>
    <cfRule type="cellIs" dxfId="7262" priority="922" operator="equal">
      <formula>1</formula>
    </cfRule>
  </conditionalFormatting>
  <conditionalFormatting sqref="E51">
    <cfRule type="cellIs" dxfId="7261" priority="917" operator="equal">
      <formula>3</formula>
    </cfRule>
    <cfRule type="cellIs" dxfId="7260" priority="918" operator="equal">
      <formula>2</formula>
    </cfRule>
    <cfRule type="cellIs" dxfId="7259" priority="919" operator="equal">
      <formula>1</formula>
    </cfRule>
  </conditionalFormatting>
  <conditionalFormatting sqref="E52">
    <cfRule type="cellIs" dxfId="7258" priority="914" operator="equal">
      <formula>3</formula>
    </cfRule>
    <cfRule type="cellIs" dxfId="7257" priority="915" operator="equal">
      <formula>2</formula>
    </cfRule>
    <cfRule type="cellIs" dxfId="7256" priority="916" operator="equal">
      <formula>1</formula>
    </cfRule>
  </conditionalFormatting>
  <conditionalFormatting sqref="E53">
    <cfRule type="cellIs" dxfId="7255" priority="911" operator="equal">
      <formula>3</formula>
    </cfRule>
    <cfRule type="cellIs" dxfId="7254" priority="912" operator="equal">
      <formula>2</formula>
    </cfRule>
    <cfRule type="cellIs" dxfId="7253" priority="913" operator="equal">
      <formula>1</formula>
    </cfRule>
  </conditionalFormatting>
  <conditionalFormatting sqref="E54">
    <cfRule type="cellIs" dxfId="7252" priority="908" operator="equal">
      <formula>3</formula>
    </cfRule>
    <cfRule type="cellIs" dxfId="7251" priority="909" operator="equal">
      <formula>2</formula>
    </cfRule>
    <cfRule type="cellIs" dxfId="7250" priority="910" operator="equal">
      <formula>1</formula>
    </cfRule>
  </conditionalFormatting>
  <conditionalFormatting sqref="E55">
    <cfRule type="cellIs" dxfId="7249" priority="905" operator="equal">
      <formula>3</formula>
    </cfRule>
    <cfRule type="cellIs" dxfId="7248" priority="906" operator="equal">
      <formula>2</formula>
    </cfRule>
    <cfRule type="cellIs" dxfId="7247" priority="907" operator="equal">
      <formula>1</formula>
    </cfRule>
  </conditionalFormatting>
  <conditionalFormatting sqref="E58">
    <cfRule type="cellIs" dxfId="7246" priority="902" operator="equal">
      <formula>3</formula>
    </cfRule>
    <cfRule type="cellIs" dxfId="7245" priority="903" operator="equal">
      <formula>2</formula>
    </cfRule>
    <cfRule type="cellIs" dxfId="7244" priority="904" operator="equal">
      <formula>1</formula>
    </cfRule>
  </conditionalFormatting>
  <conditionalFormatting sqref="E59">
    <cfRule type="cellIs" dxfId="7243" priority="899" operator="equal">
      <formula>3</formula>
    </cfRule>
    <cfRule type="cellIs" dxfId="7242" priority="900" operator="equal">
      <formula>2</formula>
    </cfRule>
    <cfRule type="cellIs" dxfId="7241" priority="901" operator="equal">
      <formula>1</formula>
    </cfRule>
  </conditionalFormatting>
  <conditionalFormatting sqref="F25 F35 F46 F49:F50 F61 F70">
    <cfRule type="cellIs" dxfId="7240" priority="895" operator="equal">
      <formula>3</formula>
    </cfRule>
    <cfRule type="cellIs" dxfId="7239" priority="896" operator="equal">
      <formula>1</formula>
    </cfRule>
    <cfRule type="cellIs" dxfId="7238" priority="897" operator="equal">
      <formula>2</formula>
    </cfRule>
    <cfRule type="cellIs" priority="898" operator="equal">
      <formula>2</formula>
    </cfRule>
  </conditionalFormatting>
  <conditionalFormatting sqref="F33">
    <cfRule type="cellIs" dxfId="7237" priority="891" operator="equal">
      <formula>3</formula>
    </cfRule>
    <cfRule type="cellIs" dxfId="7236" priority="892" operator="equal">
      <formula>1</formula>
    </cfRule>
    <cfRule type="cellIs" dxfId="7235" priority="893" operator="equal">
      <formula>2</formula>
    </cfRule>
    <cfRule type="cellIs" priority="894" operator="equal">
      <formula>2</formula>
    </cfRule>
  </conditionalFormatting>
  <conditionalFormatting sqref="F34">
    <cfRule type="cellIs" dxfId="7234" priority="887" operator="equal">
      <formula>3</formula>
    </cfRule>
    <cfRule type="cellIs" dxfId="7233" priority="888" operator="equal">
      <formula>1</formula>
    </cfRule>
    <cfRule type="cellIs" dxfId="7232" priority="889" operator="equal">
      <formula>2</formula>
    </cfRule>
    <cfRule type="cellIs" priority="890" operator="equal">
      <formula>2</formula>
    </cfRule>
  </conditionalFormatting>
  <conditionalFormatting sqref="F37">
    <cfRule type="cellIs" dxfId="7231" priority="883" operator="equal">
      <formula>3</formula>
    </cfRule>
    <cfRule type="cellIs" dxfId="7230" priority="884" operator="equal">
      <formula>1</formula>
    </cfRule>
    <cfRule type="cellIs" dxfId="7229" priority="885" operator="equal">
      <formula>2</formula>
    </cfRule>
    <cfRule type="cellIs" priority="886" operator="equal">
      <formula>2</formula>
    </cfRule>
  </conditionalFormatting>
  <conditionalFormatting sqref="F38">
    <cfRule type="cellIs" dxfId="7228" priority="879" operator="equal">
      <formula>3</formula>
    </cfRule>
    <cfRule type="cellIs" dxfId="7227" priority="880" operator="equal">
      <formula>1</formula>
    </cfRule>
    <cfRule type="cellIs" dxfId="7226" priority="881" operator="equal">
      <formula>2</formula>
    </cfRule>
    <cfRule type="cellIs" priority="882" operator="equal">
      <formula>2</formula>
    </cfRule>
  </conditionalFormatting>
  <conditionalFormatting sqref="F39">
    <cfRule type="cellIs" dxfId="7225" priority="875" operator="equal">
      <formula>3</formula>
    </cfRule>
    <cfRule type="cellIs" dxfId="7224" priority="876" operator="equal">
      <formula>1</formula>
    </cfRule>
    <cfRule type="cellIs" dxfId="7223" priority="877" operator="equal">
      <formula>2</formula>
    </cfRule>
    <cfRule type="cellIs" priority="878" operator="equal">
      <formula>2</formula>
    </cfRule>
  </conditionalFormatting>
  <conditionalFormatting sqref="F40">
    <cfRule type="cellIs" dxfId="7222" priority="871" operator="equal">
      <formula>3</formula>
    </cfRule>
    <cfRule type="cellIs" dxfId="7221" priority="872" operator="equal">
      <formula>1</formula>
    </cfRule>
    <cfRule type="cellIs" dxfId="7220" priority="873" operator="equal">
      <formula>2</formula>
    </cfRule>
    <cfRule type="cellIs" priority="874" operator="equal">
      <formula>2</formula>
    </cfRule>
  </conditionalFormatting>
  <conditionalFormatting sqref="F41">
    <cfRule type="cellIs" dxfId="7219" priority="867" operator="equal">
      <formula>3</formula>
    </cfRule>
    <cfRule type="cellIs" dxfId="7218" priority="868" operator="equal">
      <formula>1</formula>
    </cfRule>
    <cfRule type="cellIs" dxfId="7217" priority="869" operator="equal">
      <formula>2</formula>
    </cfRule>
    <cfRule type="cellIs" priority="870" operator="equal">
      <formula>2</formula>
    </cfRule>
  </conditionalFormatting>
  <conditionalFormatting sqref="F42">
    <cfRule type="cellIs" dxfId="7216" priority="863" operator="equal">
      <formula>3</formula>
    </cfRule>
    <cfRule type="cellIs" dxfId="7215" priority="864" operator="equal">
      <formula>1</formula>
    </cfRule>
    <cfRule type="cellIs" dxfId="7214" priority="865" operator="equal">
      <formula>2</formula>
    </cfRule>
    <cfRule type="cellIs" priority="866" operator="equal">
      <formula>2</formula>
    </cfRule>
  </conditionalFormatting>
  <conditionalFormatting sqref="F44">
    <cfRule type="cellIs" dxfId="7213" priority="859" operator="equal">
      <formula>3</formula>
    </cfRule>
    <cfRule type="cellIs" dxfId="7212" priority="860" operator="equal">
      <formula>1</formula>
    </cfRule>
    <cfRule type="cellIs" dxfId="7211" priority="861" operator="equal">
      <formula>2</formula>
    </cfRule>
    <cfRule type="cellIs" priority="862" operator="equal">
      <formula>2</formula>
    </cfRule>
  </conditionalFormatting>
  <conditionalFormatting sqref="F45">
    <cfRule type="cellIs" dxfId="7210" priority="855" operator="equal">
      <formula>3</formula>
    </cfRule>
    <cfRule type="cellIs" dxfId="7209" priority="856" operator="equal">
      <formula>1</formula>
    </cfRule>
    <cfRule type="cellIs" dxfId="7208" priority="857" operator="equal">
      <formula>2</formula>
    </cfRule>
    <cfRule type="cellIs" priority="858" operator="equal">
      <formula>2</formula>
    </cfRule>
  </conditionalFormatting>
  <conditionalFormatting sqref="F47">
    <cfRule type="cellIs" dxfId="7207" priority="851" operator="equal">
      <formula>3</formula>
    </cfRule>
    <cfRule type="cellIs" dxfId="7206" priority="852" operator="equal">
      <formula>1</formula>
    </cfRule>
    <cfRule type="cellIs" dxfId="7205" priority="853" operator="equal">
      <formula>2</formula>
    </cfRule>
    <cfRule type="cellIs" priority="854" operator="equal">
      <formula>2</formula>
    </cfRule>
  </conditionalFormatting>
  <conditionalFormatting sqref="F48">
    <cfRule type="cellIs" dxfId="7204" priority="847" operator="equal">
      <formula>3</formula>
    </cfRule>
    <cfRule type="cellIs" dxfId="7203" priority="848" operator="equal">
      <formula>1</formula>
    </cfRule>
    <cfRule type="cellIs" dxfId="7202" priority="849" operator="equal">
      <formula>2</formula>
    </cfRule>
    <cfRule type="cellIs" priority="850" operator="equal">
      <formula>2</formula>
    </cfRule>
  </conditionalFormatting>
  <conditionalFormatting sqref="F52">
    <cfRule type="cellIs" dxfId="7201" priority="843" operator="equal">
      <formula>3</formula>
    </cfRule>
    <cfRule type="cellIs" dxfId="7200" priority="844" operator="equal">
      <formula>1</formula>
    </cfRule>
    <cfRule type="cellIs" dxfId="7199" priority="845" operator="equal">
      <formula>2</formula>
    </cfRule>
    <cfRule type="cellIs" priority="846" operator="equal">
      <formula>2</formula>
    </cfRule>
  </conditionalFormatting>
  <conditionalFormatting sqref="F53">
    <cfRule type="cellIs" dxfId="7198" priority="839" operator="equal">
      <formula>3</formula>
    </cfRule>
    <cfRule type="cellIs" dxfId="7197" priority="840" operator="equal">
      <formula>1</formula>
    </cfRule>
    <cfRule type="cellIs" dxfId="7196" priority="841" operator="equal">
      <formula>2</formula>
    </cfRule>
    <cfRule type="cellIs" priority="842" operator="equal">
      <formula>2</formula>
    </cfRule>
  </conditionalFormatting>
  <conditionalFormatting sqref="F54">
    <cfRule type="cellIs" dxfId="7195" priority="835" operator="equal">
      <formula>3</formula>
    </cfRule>
    <cfRule type="cellIs" dxfId="7194" priority="836" operator="equal">
      <formula>1</formula>
    </cfRule>
    <cfRule type="cellIs" dxfId="7193" priority="837" operator="equal">
      <formula>2</formula>
    </cfRule>
    <cfRule type="cellIs" priority="838" operator="equal">
      <formula>2</formula>
    </cfRule>
  </conditionalFormatting>
  <conditionalFormatting sqref="F55">
    <cfRule type="cellIs" dxfId="7192" priority="831" operator="equal">
      <formula>3</formula>
    </cfRule>
    <cfRule type="cellIs" dxfId="7191" priority="832" operator="equal">
      <formula>1</formula>
    </cfRule>
    <cfRule type="cellIs" dxfId="7190" priority="833" operator="equal">
      <formula>2</formula>
    </cfRule>
    <cfRule type="cellIs" priority="834" operator="equal">
      <formula>2</formula>
    </cfRule>
  </conditionalFormatting>
  <conditionalFormatting sqref="F56">
    <cfRule type="cellIs" dxfId="7189" priority="827" operator="equal">
      <formula>3</formula>
    </cfRule>
    <cfRule type="cellIs" dxfId="7188" priority="828" operator="equal">
      <formula>1</formula>
    </cfRule>
    <cfRule type="cellIs" dxfId="7187" priority="829" operator="equal">
      <formula>2</formula>
    </cfRule>
    <cfRule type="cellIs" priority="830" operator="equal">
      <formula>2</formula>
    </cfRule>
  </conditionalFormatting>
  <conditionalFormatting sqref="F57">
    <cfRule type="cellIs" dxfId="7186" priority="823" operator="equal">
      <formula>3</formula>
    </cfRule>
    <cfRule type="cellIs" dxfId="7185" priority="824" operator="equal">
      <formula>1</formula>
    </cfRule>
    <cfRule type="cellIs" dxfId="7184" priority="825" operator="equal">
      <formula>2</formula>
    </cfRule>
    <cfRule type="cellIs" priority="826" operator="equal">
      <formula>2</formula>
    </cfRule>
  </conditionalFormatting>
  <conditionalFormatting sqref="F59">
    <cfRule type="cellIs" dxfId="7183" priority="819" operator="equal">
      <formula>3</formula>
    </cfRule>
    <cfRule type="cellIs" dxfId="7182" priority="820" operator="equal">
      <formula>1</formula>
    </cfRule>
    <cfRule type="cellIs" dxfId="7181" priority="821" operator="equal">
      <formula>2</formula>
    </cfRule>
    <cfRule type="cellIs" priority="822" operator="equal">
      <formula>2</formula>
    </cfRule>
  </conditionalFormatting>
  <conditionalFormatting sqref="F60">
    <cfRule type="cellIs" dxfId="7180" priority="815" operator="equal">
      <formula>3</formula>
    </cfRule>
    <cfRule type="cellIs" dxfId="7179" priority="816" operator="equal">
      <formula>1</formula>
    </cfRule>
    <cfRule type="cellIs" dxfId="7178" priority="817" operator="equal">
      <formula>2</formula>
    </cfRule>
    <cfRule type="cellIs" priority="818" operator="equal">
      <formula>2</formula>
    </cfRule>
  </conditionalFormatting>
  <conditionalFormatting sqref="F76">
    <cfRule type="cellIs" dxfId="7177" priority="791" operator="equal">
      <formula>3</formula>
    </cfRule>
    <cfRule type="cellIs" dxfId="7176" priority="792" operator="equal">
      <formula>1</formula>
    </cfRule>
    <cfRule type="cellIs" dxfId="7175" priority="793" operator="equal">
      <formula>2</formula>
    </cfRule>
    <cfRule type="cellIs" priority="794" operator="equal">
      <formula>2</formula>
    </cfRule>
  </conditionalFormatting>
  <conditionalFormatting sqref="F71">
    <cfRule type="cellIs" dxfId="7174" priority="811" operator="equal">
      <formula>3</formula>
    </cfRule>
    <cfRule type="cellIs" dxfId="7173" priority="812" operator="equal">
      <formula>1</formula>
    </cfRule>
    <cfRule type="cellIs" dxfId="7172" priority="813" operator="equal">
      <formula>2</formula>
    </cfRule>
    <cfRule type="cellIs" priority="814" operator="equal">
      <formula>2</formula>
    </cfRule>
  </conditionalFormatting>
  <conditionalFormatting sqref="F72">
    <cfRule type="cellIs" dxfId="7171" priority="807" operator="equal">
      <formula>3</formula>
    </cfRule>
    <cfRule type="cellIs" dxfId="7170" priority="808" operator="equal">
      <formula>1</formula>
    </cfRule>
    <cfRule type="cellIs" dxfId="7169" priority="809" operator="equal">
      <formula>2</formula>
    </cfRule>
    <cfRule type="cellIs" priority="810" operator="equal">
      <formula>2</formula>
    </cfRule>
  </conditionalFormatting>
  <conditionalFormatting sqref="F73">
    <cfRule type="cellIs" dxfId="7168" priority="803" operator="equal">
      <formula>3</formula>
    </cfRule>
    <cfRule type="cellIs" dxfId="7167" priority="804" operator="equal">
      <formula>1</formula>
    </cfRule>
    <cfRule type="cellIs" dxfId="7166" priority="805" operator="equal">
      <formula>2</formula>
    </cfRule>
    <cfRule type="cellIs" priority="806" operator="equal">
      <formula>2</formula>
    </cfRule>
  </conditionalFormatting>
  <conditionalFormatting sqref="F74">
    <cfRule type="cellIs" dxfId="7165" priority="799" operator="equal">
      <formula>3</formula>
    </cfRule>
    <cfRule type="cellIs" dxfId="7164" priority="800" operator="equal">
      <formula>1</formula>
    </cfRule>
    <cfRule type="cellIs" dxfId="7163" priority="801" operator="equal">
      <formula>2</formula>
    </cfRule>
    <cfRule type="cellIs" priority="802" operator="equal">
      <formula>2</formula>
    </cfRule>
  </conditionalFormatting>
  <conditionalFormatting sqref="F75">
    <cfRule type="cellIs" dxfId="7162" priority="795" operator="equal">
      <formula>3</formula>
    </cfRule>
    <cfRule type="cellIs" dxfId="7161" priority="796" operator="equal">
      <formula>1</formula>
    </cfRule>
    <cfRule type="cellIs" dxfId="7160" priority="797" operator="equal">
      <formula>2</formula>
    </cfRule>
    <cfRule type="cellIs" priority="798" operator="equal">
      <formula>2</formula>
    </cfRule>
  </conditionalFormatting>
  <conditionalFormatting sqref="F77:F78">
    <cfRule type="cellIs" dxfId="7159" priority="787" operator="equal">
      <formula>3</formula>
    </cfRule>
    <cfRule type="cellIs" dxfId="7158" priority="788" operator="equal">
      <formula>1</formula>
    </cfRule>
    <cfRule type="cellIs" dxfId="7157" priority="789" operator="equal">
      <formula>2</formula>
    </cfRule>
    <cfRule type="cellIs" priority="790" operator="equal">
      <formula>2</formula>
    </cfRule>
  </conditionalFormatting>
  <conditionalFormatting sqref="I25 I35 I46 I49:I50 I61 I70">
    <cfRule type="cellIs" dxfId="7156" priority="779" operator="equal">
      <formula>3</formula>
    </cfRule>
    <cfRule type="cellIs" dxfId="7155" priority="780" operator="equal">
      <formula>1</formula>
    </cfRule>
    <cfRule type="cellIs" dxfId="7154" priority="781" operator="equal">
      <formula>2</formula>
    </cfRule>
    <cfRule type="cellIs" priority="782" operator="equal">
      <formula>2</formula>
    </cfRule>
  </conditionalFormatting>
  <conditionalFormatting sqref="I30">
    <cfRule type="cellIs" dxfId="7153" priority="775" operator="equal">
      <formula>3</formula>
    </cfRule>
    <cfRule type="cellIs" dxfId="7152" priority="776" operator="equal">
      <formula>1</formula>
    </cfRule>
    <cfRule type="cellIs" dxfId="7151" priority="777" operator="equal">
      <formula>2</formula>
    </cfRule>
    <cfRule type="cellIs" priority="778" operator="equal">
      <formula>2</formula>
    </cfRule>
  </conditionalFormatting>
  <conditionalFormatting sqref="I31:I32">
    <cfRule type="cellIs" dxfId="7150" priority="771" operator="equal">
      <formula>3</formula>
    </cfRule>
    <cfRule type="cellIs" dxfId="7149" priority="772" operator="equal">
      <formula>1</formula>
    </cfRule>
    <cfRule type="cellIs" dxfId="7148" priority="773" operator="equal">
      <formula>2</formula>
    </cfRule>
    <cfRule type="cellIs" priority="774" operator="equal">
      <formula>2</formula>
    </cfRule>
  </conditionalFormatting>
  <conditionalFormatting sqref="I45">
    <cfRule type="cellIs" dxfId="7147" priority="767" operator="equal">
      <formula>3</formula>
    </cfRule>
    <cfRule type="cellIs" dxfId="7146" priority="768" operator="equal">
      <formula>1</formula>
    </cfRule>
    <cfRule type="cellIs" dxfId="7145" priority="769" operator="equal">
      <formula>2</formula>
    </cfRule>
    <cfRule type="cellIs" priority="770" operator="equal">
      <formula>2</formula>
    </cfRule>
  </conditionalFormatting>
  <conditionalFormatting sqref="I42:I43">
    <cfRule type="cellIs" dxfId="7144" priority="763" operator="equal">
      <formula>3</formula>
    </cfRule>
    <cfRule type="cellIs" dxfId="7143" priority="764" operator="equal">
      <formula>1</formula>
    </cfRule>
    <cfRule type="cellIs" dxfId="7142" priority="765" operator="equal">
      <formula>2</formula>
    </cfRule>
    <cfRule type="cellIs" priority="766" operator="equal">
      <formula>2</formula>
    </cfRule>
  </conditionalFormatting>
  <conditionalFormatting sqref="I41">
    <cfRule type="cellIs" dxfId="7141" priority="759" operator="equal">
      <formula>3</formula>
    </cfRule>
    <cfRule type="cellIs" dxfId="7140" priority="760" operator="equal">
      <formula>1</formula>
    </cfRule>
    <cfRule type="cellIs" dxfId="7139" priority="761" operator="equal">
      <formula>2</formula>
    </cfRule>
    <cfRule type="cellIs" priority="762" operator="equal">
      <formula>2</formula>
    </cfRule>
  </conditionalFormatting>
  <conditionalFormatting sqref="J25 J35 J46 J49:J50 J61 J70">
    <cfRule type="cellIs" dxfId="7138" priority="755" operator="equal">
      <formula>3</formula>
    </cfRule>
    <cfRule type="cellIs" dxfId="7137" priority="756" operator="equal">
      <formula>1</formula>
    </cfRule>
    <cfRule type="cellIs" dxfId="7136" priority="757" operator="equal">
      <formula>2</formula>
    </cfRule>
    <cfRule type="cellIs" priority="758" operator="equal">
      <formula>2</formula>
    </cfRule>
  </conditionalFormatting>
  <conditionalFormatting sqref="J26">
    <cfRule type="cellIs" dxfId="7135" priority="751" operator="equal">
      <formula>3</formula>
    </cfRule>
    <cfRule type="cellIs" dxfId="7134" priority="752" operator="equal">
      <formula>1</formula>
    </cfRule>
    <cfRule type="cellIs" dxfId="7133" priority="753" operator="equal">
      <formula>2</formula>
    </cfRule>
    <cfRule type="cellIs" priority="754" operator="equal">
      <formula>2</formula>
    </cfRule>
  </conditionalFormatting>
  <conditionalFormatting sqref="J27">
    <cfRule type="cellIs" dxfId="7132" priority="747" operator="equal">
      <formula>3</formula>
    </cfRule>
    <cfRule type="cellIs" dxfId="7131" priority="748" operator="equal">
      <formula>1</formula>
    </cfRule>
    <cfRule type="cellIs" dxfId="7130" priority="749" operator="equal">
      <formula>2</formula>
    </cfRule>
    <cfRule type="cellIs" priority="750" operator="equal">
      <formula>2</formula>
    </cfRule>
  </conditionalFormatting>
  <conditionalFormatting sqref="J28">
    <cfRule type="cellIs" dxfId="7129" priority="743" operator="equal">
      <formula>3</formula>
    </cfRule>
    <cfRule type="cellIs" dxfId="7128" priority="744" operator="equal">
      <formula>1</formula>
    </cfRule>
    <cfRule type="cellIs" dxfId="7127" priority="745" operator="equal">
      <formula>2</formula>
    </cfRule>
    <cfRule type="cellIs" priority="746" operator="equal">
      <formula>2</formula>
    </cfRule>
  </conditionalFormatting>
  <conditionalFormatting sqref="J29">
    <cfRule type="cellIs" dxfId="7126" priority="739" operator="equal">
      <formula>3</formula>
    </cfRule>
    <cfRule type="cellIs" dxfId="7125" priority="740" operator="equal">
      <formula>1</formula>
    </cfRule>
    <cfRule type="cellIs" dxfId="7124" priority="741" operator="equal">
      <formula>2</formula>
    </cfRule>
    <cfRule type="cellIs" priority="742" operator="equal">
      <formula>2</formula>
    </cfRule>
  </conditionalFormatting>
  <conditionalFormatting sqref="J30">
    <cfRule type="cellIs" dxfId="7123" priority="735" operator="equal">
      <formula>3</formula>
    </cfRule>
    <cfRule type="cellIs" dxfId="7122" priority="736" operator="equal">
      <formula>1</formula>
    </cfRule>
    <cfRule type="cellIs" dxfId="7121" priority="737" operator="equal">
      <formula>2</formula>
    </cfRule>
    <cfRule type="cellIs" priority="738" operator="equal">
      <formula>2</formula>
    </cfRule>
  </conditionalFormatting>
  <conditionalFormatting sqref="J31">
    <cfRule type="cellIs" dxfId="7120" priority="731" operator="equal">
      <formula>3</formula>
    </cfRule>
    <cfRule type="cellIs" dxfId="7119" priority="732" operator="equal">
      <formula>1</formula>
    </cfRule>
    <cfRule type="cellIs" dxfId="7118" priority="733" operator="equal">
      <formula>2</formula>
    </cfRule>
    <cfRule type="cellIs" priority="734" operator="equal">
      <formula>2</formula>
    </cfRule>
  </conditionalFormatting>
  <conditionalFormatting sqref="J32">
    <cfRule type="cellIs" dxfId="7117" priority="727" operator="equal">
      <formula>3</formula>
    </cfRule>
    <cfRule type="cellIs" dxfId="7116" priority="728" operator="equal">
      <formula>1</formula>
    </cfRule>
    <cfRule type="cellIs" dxfId="7115" priority="729" operator="equal">
      <formula>2</formula>
    </cfRule>
    <cfRule type="cellIs" priority="730" operator="equal">
      <formula>2</formula>
    </cfRule>
  </conditionalFormatting>
  <conditionalFormatting sqref="J33">
    <cfRule type="cellIs" dxfId="7114" priority="723" operator="equal">
      <formula>3</formula>
    </cfRule>
    <cfRule type="cellIs" dxfId="7113" priority="724" operator="equal">
      <formula>1</formula>
    </cfRule>
    <cfRule type="cellIs" dxfId="7112" priority="725" operator="equal">
      <formula>2</formula>
    </cfRule>
    <cfRule type="cellIs" priority="726" operator="equal">
      <formula>2</formula>
    </cfRule>
  </conditionalFormatting>
  <conditionalFormatting sqref="J34">
    <cfRule type="cellIs" dxfId="7111" priority="719" operator="equal">
      <formula>3</formula>
    </cfRule>
    <cfRule type="cellIs" dxfId="7110" priority="720" operator="equal">
      <formula>1</formula>
    </cfRule>
    <cfRule type="cellIs" dxfId="7109" priority="721" operator="equal">
      <formula>2</formula>
    </cfRule>
    <cfRule type="cellIs" priority="722" operator="equal">
      <formula>2</formula>
    </cfRule>
  </conditionalFormatting>
  <conditionalFormatting sqref="J36">
    <cfRule type="cellIs" dxfId="7108" priority="715" operator="equal">
      <formula>3</formula>
    </cfRule>
    <cfRule type="cellIs" dxfId="7107" priority="716" operator="equal">
      <formula>1</formula>
    </cfRule>
    <cfRule type="cellIs" dxfId="7106" priority="717" operator="equal">
      <formula>2</formula>
    </cfRule>
    <cfRule type="cellIs" priority="718" operator="equal">
      <formula>2</formula>
    </cfRule>
  </conditionalFormatting>
  <conditionalFormatting sqref="J37">
    <cfRule type="cellIs" dxfId="7105" priority="711" operator="equal">
      <formula>3</formula>
    </cfRule>
    <cfRule type="cellIs" dxfId="7104" priority="712" operator="equal">
      <formula>1</formula>
    </cfRule>
    <cfRule type="cellIs" dxfId="7103" priority="713" operator="equal">
      <formula>2</formula>
    </cfRule>
    <cfRule type="cellIs" priority="714" operator="equal">
      <formula>2</formula>
    </cfRule>
  </conditionalFormatting>
  <conditionalFormatting sqref="J38">
    <cfRule type="cellIs" dxfId="7102" priority="707" operator="equal">
      <formula>3</formula>
    </cfRule>
    <cfRule type="cellIs" dxfId="7101" priority="708" operator="equal">
      <formula>1</formula>
    </cfRule>
    <cfRule type="cellIs" dxfId="7100" priority="709" operator="equal">
      <formula>2</formula>
    </cfRule>
    <cfRule type="cellIs" priority="710" operator="equal">
      <formula>2</formula>
    </cfRule>
  </conditionalFormatting>
  <conditionalFormatting sqref="J39">
    <cfRule type="cellIs" dxfId="7099" priority="703" operator="equal">
      <formula>3</formula>
    </cfRule>
    <cfRule type="cellIs" dxfId="7098" priority="704" operator="equal">
      <formula>1</formula>
    </cfRule>
    <cfRule type="cellIs" dxfId="7097" priority="705" operator="equal">
      <formula>2</formula>
    </cfRule>
    <cfRule type="cellIs" priority="706" operator="equal">
      <formula>2</formula>
    </cfRule>
  </conditionalFormatting>
  <conditionalFormatting sqref="J40">
    <cfRule type="cellIs" dxfId="7096" priority="699" operator="equal">
      <formula>3</formula>
    </cfRule>
    <cfRule type="cellIs" dxfId="7095" priority="700" operator="equal">
      <formula>1</formula>
    </cfRule>
    <cfRule type="cellIs" dxfId="7094" priority="701" operator="equal">
      <formula>2</formula>
    </cfRule>
    <cfRule type="cellIs" priority="702" operator="equal">
      <formula>2</formula>
    </cfRule>
  </conditionalFormatting>
  <conditionalFormatting sqref="J41">
    <cfRule type="cellIs" dxfId="7093" priority="695" operator="equal">
      <formula>3</formula>
    </cfRule>
    <cfRule type="cellIs" dxfId="7092" priority="696" operator="equal">
      <formula>1</formula>
    </cfRule>
    <cfRule type="cellIs" dxfId="7091" priority="697" operator="equal">
      <formula>2</formula>
    </cfRule>
    <cfRule type="cellIs" priority="698" operator="equal">
      <formula>2</formula>
    </cfRule>
  </conditionalFormatting>
  <conditionalFormatting sqref="J42">
    <cfRule type="cellIs" dxfId="7090" priority="691" operator="equal">
      <formula>3</formula>
    </cfRule>
    <cfRule type="cellIs" dxfId="7089" priority="692" operator="equal">
      <formula>1</formula>
    </cfRule>
    <cfRule type="cellIs" dxfId="7088" priority="693" operator="equal">
      <formula>2</formula>
    </cfRule>
    <cfRule type="cellIs" priority="694" operator="equal">
      <formula>2</formula>
    </cfRule>
  </conditionalFormatting>
  <conditionalFormatting sqref="J43">
    <cfRule type="cellIs" dxfId="7087" priority="687" operator="equal">
      <formula>3</formula>
    </cfRule>
    <cfRule type="cellIs" dxfId="7086" priority="688" operator="equal">
      <formula>1</formula>
    </cfRule>
    <cfRule type="cellIs" dxfId="7085" priority="689" operator="equal">
      <formula>2</formula>
    </cfRule>
    <cfRule type="cellIs" priority="690" operator="equal">
      <formula>2</formula>
    </cfRule>
  </conditionalFormatting>
  <conditionalFormatting sqref="J44">
    <cfRule type="cellIs" dxfId="7084" priority="683" operator="equal">
      <formula>3</formula>
    </cfRule>
    <cfRule type="cellIs" dxfId="7083" priority="684" operator="equal">
      <formula>1</formula>
    </cfRule>
    <cfRule type="cellIs" dxfId="7082" priority="685" operator="equal">
      <formula>2</formula>
    </cfRule>
    <cfRule type="cellIs" priority="686" operator="equal">
      <formula>2</formula>
    </cfRule>
  </conditionalFormatting>
  <conditionalFormatting sqref="J45">
    <cfRule type="cellIs" dxfId="7081" priority="679" operator="equal">
      <formula>3</formula>
    </cfRule>
    <cfRule type="cellIs" dxfId="7080" priority="680" operator="equal">
      <formula>1</formula>
    </cfRule>
    <cfRule type="cellIs" dxfId="7079" priority="681" operator="equal">
      <formula>2</formula>
    </cfRule>
    <cfRule type="cellIs" priority="682" operator="equal">
      <formula>2</formula>
    </cfRule>
  </conditionalFormatting>
  <conditionalFormatting sqref="J47">
    <cfRule type="cellIs" dxfId="7078" priority="675" operator="equal">
      <formula>3</formula>
    </cfRule>
    <cfRule type="cellIs" dxfId="7077" priority="676" operator="equal">
      <formula>1</formula>
    </cfRule>
    <cfRule type="cellIs" dxfId="7076" priority="677" operator="equal">
      <formula>2</formula>
    </cfRule>
    <cfRule type="cellIs" priority="678" operator="equal">
      <formula>2</formula>
    </cfRule>
  </conditionalFormatting>
  <conditionalFormatting sqref="J48">
    <cfRule type="cellIs" dxfId="7075" priority="671" operator="equal">
      <formula>3</formula>
    </cfRule>
    <cfRule type="cellIs" dxfId="7074" priority="672" operator="equal">
      <formula>1</formula>
    </cfRule>
    <cfRule type="cellIs" dxfId="7073" priority="673" operator="equal">
      <formula>2</formula>
    </cfRule>
    <cfRule type="cellIs" priority="674" operator="equal">
      <formula>2</formula>
    </cfRule>
  </conditionalFormatting>
  <conditionalFormatting sqref="J52">
    <cfRule type="cellIs" dxfId="7072" priority="663" operator="equal">
      <formula>3</formula>
    </cfRule>
    <cfRule type="cellIs" dxfId="7071" priority="664" operator="equal">
      <formula>1</formula>
    </cfRule>
    <cfRule type="cellIs" dxfId="7070" priority="665" operator="equal">
      <formula>2</formula>
    </cfRule>
    <cfRule type="cellIs" priority="666" operator="equal">
      <formula>2</formula>
    </cfRule>
  </conditionalFormatting>
  <conditionalFormatting sqref="J53">
    <cfRule type="cellIs" dxfId="7069" priority="659" operator="equal">
      <formula>3</formula>
    </cfRule>
    <cfRule type="cellIs" dxfId="7068" priority="660" operator="equal">
      <formula>1</formula>
    </cfRule>
    <cfRule type="cellIs" dxfId="7067" priority="661" operator="equal">
      <formula>2</formula>
    </cfRule>
    <cfRule type="cellIs" priority="662" operator="equal">
      <formula>2</formula>
    </cfRule>
  </conditionalFormatting>
  <conditionalFormatting sqref="J54">
    <cfRule type="cellIs" dxfId="7066" priority="655" operator="equal">
      <formula>3</formula>
    </cfRule>
    <cfRule type="cellIs" dxfId="7065" priority="656" operator="equal">
      <formula>1</formula>
    </cfRule>
    <cfRule type="cellIs" dxfId="7064" priority="657" operator="equal">
      <formula>2</formula>
    </cfRule>
    <cfRule type="cellIs" priority="658" operator="equal">
      <formula>2</formula>
    </cfRule>
  </conditionalFormatting>
  <conditionalFormatting sqref="J55">
    <cfRule type="cellIs" dxfId="7063" priority="651" operator="equal">
      <formula>3</formula>
    </cfRule>
    <cfRule type="cellIs" dxfId="7062" priority="652" operator="equal">
      <formula>1</formula>
    </cfRule>
    <cfRule type="cellIs" dxfId="7061" priority="653" operator="equal">
      <formula>2</formula>
    </cfRule>
    <cfRule type="cellIs" priority="654" operator="equal">
      <formula>2</formula>
    </cfRule>
  </conditionalFormatting>
  <conditionalFormatting sqref="J56">
    <cfRule type="cellIs" dxfId="7060" priority="647" operator="equal">
      <formula>3</formula>
    </cfRule>
    <cfRule type="cellIs" dxfId="7059" priority="648" operator="equal">
      <formula>1</formula>
    </cfRule>
    <cfRule type="cellIs" dxfId="7058" priority="649" operator="equal">
      <formula>2</formula>
    </cfRule>
    <cfRule type="cellIs" priority="650" operator="equal">
      <formula>2</formula>
    </cfRule>
  </conditionalFormatting>
  <conditionalFormatting sqref="J59">
    <cfRule type="cellIs" dxfId="7057" priority="635" operator="equal">
      <formula>3</formula>
    </cfRule>
    <cfRule type="cellIs" dxfId="7056" priority="636" operator="equal">
      <formula>1</formula>
    </cfRule>
    <cfRule type="cellIs" dxfId="7055" priority="637" operator="equal">
      <formula>2</formula>
    </cfRule>
    <cfRule type="cellIs" priority="638" operator="equal">
      <formula>2</formula>
    </cfRule>
  </conditionalFormatting>
  <conditionalFormatting sqref="J60">
    <cfRule type="cellIs" dxfId="7054" priority="631" operator="equal">
      <formula>3</formula>
    </cfRule>
    <cfRule type="cellIs" dxfId="7053" priority="632" operator="equal">
      <formula>1</formula>
    </cfRule>
    <cfRule type="cellIs" dxfId="7052" priority="633" operator="equal">
      <formula>2</formula>
    </cfRule>
    <cfRule type="cellIs" priority="634" operator="equal">
      <formula>2</formula>
    </cfRule>
  </conditionalFormatting>
  <conditionalFormatting sqref="J62">
    <cfRule type="cellIs" dxfId="7051" priority="627" operator="equal">
      <formula>3</formula>
    </cfRule>
    <cfRule type="cellIs" dxfId="7050" priority="628" operator="equal">
      <formula>1</formula>
    </cfRule>
    <cfRule type="cellIs" dxfId="7049" priority="629" operator="equal">
      <formula>2</formula>
    </cfRule>
    <cfRule type="cellIs" priority="630" operator="equal">
      <formula>2</formula>
    </cfRule>
  </conditionalFormatting>
  <conditionalFormatting sqref="J71">
    <cfRule type="cellIs" dxfId="7048" priority="623" operator="equal">
      <formula>3</formula>
    </cfRule>
    <cfRule type="cellIs" dxfId="7047" priority="624" operator="equal">
      <formula>1</formula>
    </cfRule>
    <cfRule type="cellIs" dxfId="7046" priority="625" operator="equal">
      <formula>2</formula>
    </cfRule>
    <cfRule type="cellIs" priority="626" operator="equal">
      <formula>2</formula>
    </cfRule>
  </conditionalFormatting>
  <conditionalFormatting sqref="J73">
    <cfRule type="cellIs" dxfId="7045" priority="619" operator="equal">
      <formula>3</formula>
    </cfRule>
    <cfRule type="cellIs" dxfId="7044" priority="620" operator="equal">
      <formula>1</formula>
    </cfRule>
    <cfRule type="cellIs" dxfId="7043" priority="621" operator="equal">
      <formula>2</formula>
    </cfRule>
    <cfRule type="cellIs" priority="622" operator="equal">
      <formula>2</formula>
    </cfRule>
  </conditionalFormatting>
  <conditionalFormatting sqref="J74">
    <cfRule type="cellIs" dxfId="7042" priority="615" operator="equal">
      <formula>3</formula>
    </cfRule>
    <cfRule type="cellIs" dxfId="7041" priority="616" operator="equal">
      <formula>1</formula>
    </cfRule>
    <cfRule type="cellIs" dxfId="7040" priority="617" operator="equal">
      <formula>2</formula>
    </cfRule>
    <cfRule type="cellIs" priority="618" operator="equal">
      <formula>2</formula>
    </cfRule>
  </conditionalFormatting>
  <conditionalFormatting sqref="J76">
    <cfRule type="cellIs" dxfId="7039" priority="607" operator="equal">
      <formula>3</formula>
    </cfRule>
    <cfRule type="cellIs" dxfId="7038" priority="608" operator="equal">
      <formula>1</formula>
    </cfRule>
    <cfRule type="cellIs" dxfId="7037" priority="609" operator="equal">
      <formula>2</formula>
    </cfRule>
    <cfRule type="cellIs" priority="610" operator="equal">
      <formula>2</formula>
    </cfRule>
  </conditionalFormatting>
  <conditionalFormatting sqref="J78">
    <cfRule type="cellIs" dxfId="7036" priority="603" operator="equal">
      <formula>3</formula>
    </cfRule>
    <cfRule type="cellIs" dxfId="7035" priority="604" operator="equal">
      <formula>1</formula>
    </cfRule>
    <cfRule type="cellIs" dxfId="7034" priority="605" operator="equal">
      <formula>2</formula>
    </cfRule>
    <cfRule type="cellIs" priority="606" operator="equal">
      <formula>2</formula>
    </cfRule>
  </conditionalFormatting>
  <conditionalFormatting sqref="J24">
    <cfRule type="cellIs" dxfId="7033" priority="599" operator="equal">
      <formula>3</formula>
    </cfRule>
    <cfRule type="cellIs" dxfId="7032" priority="600" operator="equal">
      <formula>1</formula>
    </cfRule>
    <cfRule type="cellIs" dxfId="7031" priority="601" operator="equal">
      <formula>2</formula>
    </cfRule>
    <cfRule type="cellIs" priority="602" operator="equal">
      <formula>2</formula>
    </cfRule>
  </conditionalFormatting>
  <conditionalFormatting sqref="D63:D64">
    <cfRule type="cellIs" dxfId="7030" priority="592" operator="equal">
      <formula>3</formula>
    </cfRule>
    <cfRule type="cellIs" dxfId="7029" priority="593" operator="equal">
      <formula>2</formula>
    </cfRule>
    <cfRule type="cellIs" dxfId="7028" priority="594" operator="equal">
      <formula>1</formula>
    </cfRule>
  </conditionalFormatting>
  <conditionalFormatting sqref="E63:E64">
    <cfRule type="cellIs" dxfId="7027" priority="589" operator="equal">
      <formula>3</formula>
    </cfRule>
    <cfRule type="cellIs" dxfId="7026" priority="590" operator="equal">
      <formula>2</formula>
    </cfRule>
    <cfRule type="cellIs" dxfId="7025" priority="591" operator="equal">
      <formula>1</formula>
    </cfRule>
  </conditionalFormatting>
  <conditionalFormatting sqref="G25 G35 G46 G49:G50 G61 G70">
    <cfRule type="cellIs" dxfId="7024" priority="585" operator="equal">
      <formula>3</formula>
    </cfRule>
    <cfRule type="cellIs" dxfId="7023" priority="586" operator="equal">
      <formula>1</formula>
    </cfRule>
    <cfRule type="cellIs" dxfId="7022" priority="587" operator="equal">
      <formula>2</formula>
    </cfRule>
    <cfRule type="cellIs" priority="588" operator="equal">
      <formula>2</formula>
    </cfRule>
  </conditionalFormatting>
  <conditionalFormatting sqref="G31">
    <cfRule type="cellIs" dxfId="7021" priority="565" operator="equal">
      <formula>3</formula>
    </cfRule>
    <cfRule type="cellIs" dxfId="7020" priority="566" operator="equal">
      <formula>1</formula>
    </cfRule>
    <cfRule type="cellIs" dxfId="7019" priority="567" operator="equal">
      <formula>2</formula>
    </cfRule>
    <cfRule type="cellIs" priority="568" operator="equal">
      <formula>2</formula>
    </cfRule>
  </conditionalFormatting>
  <conditionalFormatting sqref="G27">
    <cfRule type="cellIs" dxfId="7018" priority="581" operator="equal">
      <formula>3</formula>
    </cfRule>
    <cfRule type="cellIs" dxfId="7017" priority="582" operator="equal">
      <formula>1</formula>
    </cfRule>
    <cfRule type="cellIs" dxfId="7016" priority="583" operator="equal">
      <formula>2</formula>
    </cfRule>
    <cfRule type="cellIs" priority="584" operator="equal">
      <formula>2</formula>
    </cfRule>
  </conditionalFormatting>
  <conditionalFormatting sqref="G28">
    <cfRule type="cellIs" dxfId="7015" priority="577" operator="equal">
      <formula>3</formula>
    </cfRule>
    <cfRule type="cellIs" dxfId="7014" priority="578" operator="equal">
      <formula>1</formula>
    </cfRule>
    <cfRule type="cellIs" dxfId="7013" priority="579" operator="equal">
      <formula>2</formula>
    </cfRule>
    <cfRule type="cellIs" priority="580" operator="equal">
      <formula>2</formula>
    </cfRule>
  </conditionalFormatting>
  <conditionalFormatting sqref="G29">
    <cfRule type="cellIs" dxfId="7012" priority="573" operator="equal">
      <formula>3</formula>
    </cfRule>
    <cfRule type="cellIs" dxfId="7011" priority="574" operator="equal">
      <formula>1</formula>
    </cfRule>
    <cfRule type="cellIs" dxfId="7010" priority="575" operator="equal">
      <formula>2</formula>
    </cfRule>
    <cfRule type="cellIs" priority="576" operator="equal">
      <formula>2</formula>
    </cfRule>
  </conditionalFormatting>
  <conditionalFormatting sqref="G30">
    <cfRule type="cellIs" dxfId="7009" priority="569" operator="equal">
      <formula>3</formula>
    </cfRule>
    <cfRule type="cellIs" dxfId="7008" priority="570" operator="equal">
      <formula>1</formula>
    </cfRule>
    <cfRule type="cellIs" dxfId="7007" priority="571" operator="equal">
      <formula>2</formula>
    </cfRule>
    <cfRule type="cellIs" priority="572" operator="equal">
      <formula>2</formula>
    </cfRule>
  </conditionalFormatting>
  <conditionalFormatting sqref="G33">
    <cfRule type="cellIs" dxfId="7006" priority="561" operator="equal">
      <formula>3</formula>
    </cfRule>
    <cfRule type="cellIs" dxfId="7005" priority="562" operator="equal">
      <formula>1</formula>
    </cfRule>
    <cfRule type="cellIs" dxfId="7004" priority="563" operator="equal">
      <formula>2</formula>
    </cfRule>
    <cfRule type="cellIs" priority="564" operator="equal">
      <formula>2</formula>
    </cfRule>
  </conditionalFormatting>
  <conditionalFormatting sqref="G34">
    <cfRule type="cellIs" dxfId="7003" priority="557" operator="equal">
      <formula>3</formula>
    </cfRule>
    <cfRule type="cellIs" dxfId="7002" priority="558" operator="equal">
      <formula>1</formula>
    </cfRule>
    <cfRule type="cellIs" dxfId="7001" priority="559" operator="equal">
      <formula>2</formula>
    </cfRule>
    <cfRule type="cellIs" priority="560" operator="equal">
      <formula>2</formula>
    </cfRule>
  </conditionalFormatting>
  <conditionalFormatting sqref="G37">
    <cfRule type="cellIs" dxfId="7000" priority="553" operator="equal">
      <formula>3</formula>
    </cfRule>
    <cfRule type="cellIs" dxfId="6999" priority="554" operator="equal">
      <formula>1</formula>
    </cfRule>
    <cfRule type="cellIs" dxfId="6998" priority="555" operator="equal">
      <formula>2</formula>
    </cfRule>
    <cfRule type="cellIs" priority="556" operator="equal">
      <formula>2</formula>
    </cfRule>
  </conditionalFormatting>
  <conditionalFormatting sqref="G38">
    <cfRule type="cellIs" dxfId="6997" priority="549" operator="equal">
      <formula>3</formula>
    </cfRule>
    <cfRule type="cellIs" dxfId="6996" priority="550" operator="equal">
      <formula>1</formula>
    </cfRule>
    <cfRule type="cellIs" dxfId="6995" priority="551" operator="equal">
      <formula>2</formula>
    </cfRule>
    <cfRule type="cellIs" priority="552" operator="equal">
      <formula>2</formula>
    </cfRule>
  </conditionalFormatting>
  <conditionalFormatting sqref="G39">
    <cfRule type="cellIs" dxfId="6994" priority="545" operator="equal">
      <formula>3</formula>
    </cfRule>
    <cfRule type="cellIs" dxfId="6993" priority="546" operator="equal">
      <formula>1</formula>
    </cfRule>
    <cfRule type="cellIs" dxfId="6992" priority="547" operator="equal">
      <formula>2</formula>
    </cfRule>
    <cfRule type="cellIs" priority="548" operator="equal">
      <formula>2</formula>
    </cfRule>
  </conditionalFormatting>
  <conditionalFormatting sqref="G40">
    <cfRule type="cellIs" dxfId="6991" priority="541" operator="equal">
      <formula>3</formula>
    </cfRule>
    <cfRule type="cellIs" dxfId="6990" priority="542" operator="equal">
      <formula>1</formula>
    </cfRule>
    <cfRule type="cellIs" dxfId="6989" priority="543" operator="equal">
      <formula>2</formula>
    </cfRule>
    <cfRule type="cellIs" priority="544" operator="equal">
      <formula>2</formula>
    </cfRule>
  </conditionalFormatting>
  <conditionalFormatting sqref="G41">
    <cfRule type="cellIs" dxfId="6988" priority="537" operator="equal">
      <formula>3</formula>
    </cfRule>
    <cfRule type="cellIs" dxfId="6987" priority="538" operator="equal">
      <formula>1</formula>
    </cfRule>
    <cfRule type="cellIs" dxfId="6986" priority="539" operator="equal">
      <formula>2</formula>
    </cfRule>
    <cfRule type="cellIs" priority="540" operator="equal">
      <formula>2</formula>
    </cfRule>
  </conditionalFormatting>
  <conditionalFormatting sqref="G42">
    <cfRule type="cellIs" dxfId="6985" priority="533" operator="equal">
      <formula>3</formula>
    </cfRule>
    <cfRule type="cellIs" dxfId="6984" priority="534" operator="equal">
      <formula>1</formula>
    </cfRule>
    <cfRule type="cellIs" dxfId="6983" priority="535" operator="equal">
      <formula>2</formula>
    </cfRule>
    <cfRule type="cellIs" priority="536" operator="equal">
      <formula>2</formula>
    </cfRule>
  </conditionalFormatting>
  <conditionalFormatting sqref="G44">
    <cfRule type="cellIs" dxfId="6982" priority="529" operator="equal">
      <formula>3</formula>
    </cfRule>
    <cfRule type="cellIs" dxfId="6981" priority="530" operator="equal">
      <formula>1</formula>
    </cfRule>
    <cfRule type="cellIs" dxfId="6980" priority="531" operator="equal">
      <formula>2</formula>
    </cfRule>
    <cfRule type="cellIs" priority="532" operator="equal">
      <formula>2</formula>
    </cfRule>
  </conditionalFormatting>
  <conditionalFormatting sqref="G45">
    <cfRule type="cellIs" dxfId="6979" priority="525" operator="equal">
      <formula>3</formula>
    </cfRule>
    <cfRule type="cellIs" dxfId="6978" priority="526" operator="equal">
      <formula>1</formula>
    </cfRule>
    <cfRule type="cellIs" dxfId="6977" priority="527" operator="equal">
      <formula>2</formula>
    </cfRule>
    <cfRule type="cellIs" priority="528" operator="equal">
      <formula>2</formula>
    </cfRule>
  </conditionalFormatting>
  <conditionalFormatting sqref="G47">
    <cfRule type="cellIs" dxfId="6976" priority="521" operator="equal">
      <formula>3</formula>
    </cfRule>
    <cfRule type="cellIs" dxfId="6975" priority="522" operator="equal">
      <formula>1</formula>
    </cfRule>
    <cfRule type="cellIs" dxfId="6974" priority="523" operator="equal">
      <formula>2</formula>
    </cfRule>
    <cfRule type="cellIs" priority="524" operator="equal">
      <formula>2</formula>
    </cfRule>
  </conditionalFormatting>
  <conditionalFormatting sqref="G48">
    <cfRule type="cellIs" dxfId="6973" priority="517" operator="equal">
      <formula>3</formula>
    </cfRule>
    <cfRule type="cellIs" dxfId="6972" priority="518" operator="equal">
      <formula>1</formula>
    </cfRule>
    <cfRule type="cellIs" dxfId="6971" priority="519" operator="equal">
      <formula>2</formula>
    </cfRule>
    <cfRule type="cellIs" priority="520" operator="equal">
      <formula>2</formula>
    </cfRule>
  </conditionalFormatting>
  <conditionalFormatting sqref="G52">
    <cfRule type="cellIs" dxfId="6970" priority="513" operator="equal">
      <formula>3</formula>
    </cfRule>
    <cfRule type="cellIs" dxfId="6969" priority="514" operator="equal">
      <formula>1</formula>
    </cfRule>
    <cfRule type="cellIs" dxfId="6968" priority="515" operator="equal">
      <formula>2</formula>
    </cfRule>
    <cfRule type="cellIs" priority="516" operator="equal">
      <formula>2</formula>
    </cfRule>
  </conditionalFormatting>
  <conditionalFormatting sqref="G54">
    <cfRule type="cellIs" dxfId="6967" priority="505" operator="equal">
      <formula>3</formula>
    </cfRule>
    <cfRule type="cellIs" dxfId="6966" priority="506" operator="equal">
      <formula>1</formula>
    </cfRule>
    <cfRule type="cellIs" dxfId="6965" priority="507" operator="equal">
      <formula>2</formula>
    </cfRule>
    <cfRule type="cellIs" priority="508" operator="equal">
      <formula>2</formula>
    </cfRule>
  </conditionalFormatting>
  <conditionalFormatting sqref="G55">
    <cfRule type="cellIs" dxfId="6964" priority="501" operator="equal">
      <formula>3</formula>
    </cfRule>
    <cfRule type="cellIs" dxfId="6963" priority="502" operator="equal">
      <formula>1</formula>
    </cfRule>
    <cfRule type="cellIs" dxfId="6962" priority="503" operator="equal">
      <formula>2</formula>
    </cfRule>
    <cfRule type="cellIs" priority="504" operator="equal">
      <formula>2</formula>
    </cfRule>
  </conditionalFormatting>
  <conditionalFormatting sqref="G56">
    <cfRule type="cellIs" dxfId="6961" priority="497" operator="equal">
      <formula>3</formula>
    </cfRule>
    <cfRule type="cellIs" dxfId="6960" priority="498" operator="equal">
      <formula>1</formula>
    </cfRule>
    <cfRule type="cellIs" dxfId="6959" priority="499" operator="equal">
      <formula>2</formula>
    </cfRule>
    <cfRule type="cellIs" priority="500" operator="equal">
      <formula>2</formula>
    </cfRule>
  </conditionalFormatting>
  <conditionalFormatting sqref="G59">
    <cfRule type="cellIs" dxfId="6958" priority="489" operator="equal">
      <formula>3</formula>
    </cfRule>
    <cfRule type="cellIs" dxfId="6957" priority="490" operator="equal">
      <formula>1</formula>
    </cfRule>
    <cfRule type="cellIs" dxfId="6956" priority="491" operator="equal">
      <formula>2</formula>
    </cfRule>
    <cfRule type="cellIs" priority="492" operator="equal">
      <formula>2</formula>
    </cfRule>
  </conditionalFormatting>
  <conditionalFormatting sqref="G60">
    <cfRule type="cellIs" dxfId="6955" priority="485" operator="equal">
      <formula>3</formula>
    </cfRule>
    <cfRule type="cellIs" dxfId="6954" priority="486" operator="equal">
      <formula>1</formula>
    </cfRule>
    <cfRule type="cellIs" dxfId="6953" priority="487" operator="equal">
      <formula>2</formula>
    </cfRule>
    <cfRule type="cellIs" priority="488" operator="equal">
      <formula>2</formula>
    </cfRule>
  </conditionalFormatting>
  <conditionalFormatting sqref="G76">
    <cfRule type="cellIs" dxfId="6952" priority="461" operator="equal">
      <formula>3</formula>
    </cfRule>
    <cfRule type="cellIs" dxfId="6951" priority="462" operator="equal">
      <formula>1</formula>
    </cfRule>
    <cfRule type="cellIs" dxfId="6950" priority="463" operator="equal">
      <formula>2</formula>
    </cfRule>
    <cfRule type="cellIs" priority="464" operator="equal">
      <formula>2</formula>
    </cfRule>
  </conditionalFormatting>
  <conditionalFormatting sqref="G71">
    <cfRule type="cellIs" dxfId="6949" priority="481" operator="equal">
      <formula>3</formula>
    </cfRule>
    <cfRule type="cellIs" dxfId="6948" priority="482" operator="equal">
      <formula>1</formula>
    </cfRule>
    <cfRule type="cellIs" dxfId="6947" priority="483" operator="equal">
      <formula>2</formula>
    </cfRule>
    <cfRule type="cellIs" priority="484" operator="equal">
      <formula>2</formula>
    </cfRule>
  </conditionalFormatting>
  <conditionalFormatting sqref="G72">
    <cfRule type="cellIs" dxfId="6946" priority="477" operator="equal">
      <formula>3</formula>
    </cfRule>
    <cfRule type="cellIs" dxfId="6945" priority="478" operator="equal">
      <formula>1</formula>
    </cfRule>
    <cfRule type="cellIs" dxfId="6944" priority="479" operator="equal">
      <formula>2</formula>
    </cfRule>
    <cfRule type="cellIs" priority="480" operator="equal">
      <formula>2</formula>
    </cfRule>
  </conditionalFormatting>
  <conditionalFormatting sqref="G73">
    <cfRule type="cellIs" dxfId="6943" priority="473" operator="equal">
      <formula>3</formula>
    </cfRule>
    <cfRule type="cellIs" dxfId="6942" priority="474" operator="equal">
      <formula>1</formula>
    </cfRule>
    <cfRule type="cellIs" dxfId="6941" priority="475" operator="equal">
      <formula>2</formula>
    </cfRule>
    <cfRule type="cellIs" priority="476" operator="equal">
      <formula>2</formula>
    </cfRule>
  </conditionalFormatting>
  <conditionalFormatting sqref="G74">
    <cfRule type="cellIs" dxfId="6940" priority="469" operator="equal">
      <formula>3</formula>
    </cfRule>
    <cfRule type="cellIs" dxfId="6939" priority="470" operator="equal">
      <formula>1</formula>
    </cfRule>
    <cfRule type="cellIs" dxfId="6938" priority="471" operator="equal">
      <formula>2</formula>
    </cfRule>
    <cfRule type="cellIs" priority="472" operator="equal">
      <formula>2</formula>
    </cfRule>
  </conditionalFormatting>
  <conditionalFormatting sqref="G75">
    <cfRule type="cellIs" dxfId="6937" priority="465" operator="equal">
      <formula>3</formula>
    </cfRule>
    <cfRule type="cellIs" dxfId="6936" priority="466" operator="equal">
      <formula>1</formula>
    </cfRule>
    <cfRule type="cellIs" dxfId="6935" priority="467" operator="equal">
      <formula>2</formula>
    </cfRule>
    <cfRule type="cellIs" priority="468" operator="equal">
      <formula>2</formula>
    </cfRule>
  </conditionalFormatting>
  <conditionalFormatting sqref="G78">
    <cfRule type="cellIs" dxfId="6934" priority="457" operator="equal">
      <formula>3</formula>
    </cfRule>
    <cfRule type="cellIs" dxfId="6933" priority="458" operator="equal">
      <formula>1</formula>
    </cfRule>
    <cfRule type="cellIs" dxfId="6932" priority="459" operator="equal">
      <formula>2</formula>
    </cfRule>
    <cfRule type="cellIs" priority="460" operator="equal">
      <formula>2</formula>
    </cfRule>
  </conditionalFormatting>
  <conditionalFormatting sqref="G24">
    <cfRule type="cellIs" dxfId="6931" priority="449" operator="equal">
      <formula>3</formula>
    </cfRule>
    <cfRule type="cellIs" dxfId="6930" priority="450" operator="equal">
      <formula>1</formula>
    </cfRule>
    <cfRule type="cellIs" dxfId="6929" priority="451" operator="equal">
      <formula>2</formula>
    </cfRule>
    <cfRule type="cellIs" priority="452" operator="equal">
      <formula>2</formula>
    </cfRule>
  </conditionalFormatting>
  <conditionalFormatting sqref="I26:I28">
    <cfRule type="cellIs" dxfId="6928" priority="445" operator="equal">
      <formula>3</formula>
    </cfRule>
    <cfRule type="cellIs" dxfId="6927" priority="446" operator="equal">
      <formula>1</formula>
    </cfRule>
    <cfRule type="cellIs" dxfId="6926" priority="447" operator="equal">
      <formula>2</formula>
    </cfRule>
    <cfRule type="cellIs" priority="448" operator="equal">
      <formula>2</formula>
    </cfRule>
  </conditionalFormatting>
  <conditionalFormatting sqref="I33">
    <cfRule type="cellIs" dxfId="6925" priority="437" operator="equal">
      <formula>3</formula>
    </cfRule>
    <cfRule type="cellIs" dxfId="6924" priority="438" operator="equal">
      <formula>1</formula>
    </cfRule>
    <cfRule type="cellIs" dxfId="6923" priority="439" operator="equal">
      <formula>2</formula>
    </cfRule>
    <cfRule type="cellIs" priority="440" operator="equal">
      <formula>2</formula>
    </cfRule>
  </conditionalFormatting>
  <conditionalFormatting sqref="I44">
    <cfRule type="cellIs" dxfId="6922" priority="417" operator="equal">
      <formula>3</formula>
    </cfRule>
    <cfRule type="cellIs" dxfId="6921" priority="418" operator="equal">
      <formula>1</formula>
    </cfRule>
    <cfRule type="cellIs" dxfId="6920" priority="419" operator="equal">
      <formula>2</formula>
    </cfRule>
    <cfRule type="cellIs" priority="420" operator="equal">
      <formula>2</formula>
    </cfRule>
  </conditionalFormatting>
  <conditionalFormatting sqref="I47">
    <cfRule type="cellIs" dxfId="6919" priority="413" operator="equal">
      <formula>3</formula>
    </cfRule>
    <cfRule type="cellIs" dxfId="6918" priority="414" operator="equal">
      <formula>1</formula>
    </cfRule>
    <cfRule type="cellIs" dxfId="6917" priority="415" operator="equal">
      <formula>2</formula>
    </cfRule>
    <cfRule type="cellIs" priority="416" operator="equal">
      <formula>2</formula>
    </cfRule>
  </conditionalFormatting>
  <conditionalFormatting sqref="I48">
    <cfRule type="cellIs" dxfId="6916" priority="409" operator="equal">
      <formula>3</formula>
    </cfRule>
    <cfRule type="cellIs" dxfId="6915" priority="410" operator="equal">
      <formula>1</formula>
    </cfRule>
    <cfRule type="cellIs" dxfId="6914" priority="411" operator="equal">
      <formula>2</formula>
    </cfRule>
    <cfRule type="cellIs" priority="412" operator="equal">
      <formula>2</formula>
    </cfRule>
  </conditionalFormatting>
  <conditionalFormatting sqref="I53:I60">
    <cfRule type="cellIs" dxfId="6913" priority="405" operator="equal">
      <formula>3</formula>
    </cfRule>
    <cfRule type="cellIs" dxfId="6912" priority="406" operator="equal">
      <formula>1</formula>
    </cfRule>
    <cfRule type="cellIs" dxfId="6911" priority="407" operator="equal">
      <formula>2</formula>
    </cfRule>
    <cfRule type="cellIs" priority="408" operator="equal">
      <formula>2</formula>
    </cfRule>
  </conditionalFormatting>
  <conditionalFormatting sqref="I71">
    <cfRule type="cellIs" dxfId="6910" priority="401" operator="equal">
      <formula>3</formula>
    </cfRule>
    <cfRule type="cellIs" dxfId="6909" priority="402" operator="equal">
      <formula>1</formula>
    </cfRule>
    <cfRule type="cellIs" dxfId="6908" priority="403" operator="equal">
      <formula>2</formula>
    </cfRule>
    <cfRule type="cellIs" priority="404" operator="equal">
      <formula>2</formula>
    </cfRule>
  </conditionalFormatting>
  <conditionalFormatting sqref="I75">
    <cfRule type="cellIs" dxfId="6907" priority="389" operator="equal">
      <formula>3</formula>
    </cfRule>
    <cfRule type="cellIs" dxfId="6906" priority="390" operator="equal">
      <formula>1</formula>
    </cfRule>
    <cfRule type="cellIs" dxfId="6905" priority="391" operator="equal">
      <formula>2</formula>
    </cfRule>
    <cfRule type="cellIs" priority="392" operator="equal">
      <formula>2</formula>
    </cfRule>
  </conditionalFormatting>
  <conditionalFormatting sqref="I73">
    <cfRule type="cellIs" dxfId="6904" priority="397" operator="equal">
      <formula>3</formula>
    </cfRule>
    <cfRule type="cellIs" dxfId="6903" priority="398" operator="equal">
      <formula>1</formula>
    </cfRule>
    <cfRule type="cellIs" dxfId="6902" priority="399" operator="equal">
      <formula>2</formula>
    </cfRule>
    <cfRule type="cellIs" priority="400" operator="equal">
      <formula>2</formula>
    </cfRule>
  </conditionalFormatting>
  <conditionalFormatting sqref="I74">
    <cfRule type="cellIs" dxfId="6901" priority="393" operator="equal">
      <formula>3</formula>
    </cfRule>
    <cfRule type="cellIs" dxfId="6900" priority="394" operator="equal">
      <formula>1</formula>
    </cfRule>
    <cfRule type="cellIs" dxfId="6899" priority="395" operator="equal">
      <formula>2</formula>
    </cfRule>
    <cfRule type="cellIs" priority="396" operator="equal">
      <formula>2</formula>
    </cfRule>
  </conditionalFormatting>
  <conditionalFormatting sqref="I78">
    <cfRule type="cellIs" dxfId="6898" priority="381" operator="equal">
      <formula>3</formula>
    </cfRule>
    <cfRule type="cellIs" dxfId="6897" priority="382" operator="equal">
      <formula>1</formula>
    </cfRule>
    <cfRule type="cellIs" dxfId="6896" priority="383" operator="equal">
      <formula>2</formula>
    </cfRule>
    <cfRule type="cellIs" priority="384" operator="equal">
      <formula>2</formula>
    </cfRule>
  </conditionalFormatting>
  <conditionalFormatting sqref="I64">
    <cfRule type="cellIs" dxfId="6895" priority="377" operator="equal">
      <formula>3</formula>
    </cfRule>
    <cfRule type="cellIs" dxfId="6894" priority="378" operator="equal">
      <formula>1</formula>
    </cfRule>
    <cfRule type="cellIs" dxfId="6893" priority="379" operator="equal">
      <formula>2</formula>
    </cfRule>
    <cfRule type="cellIs" priority="380" operator="equal">
      <formula>2</formula>
    </cfRule>
  </conditionalFormatting>
  <conditionalFormatting sqref="G68">
    <cfRule type="cellIs" dxfId="6892" priority="373" operator="equal">
      <formula>3</formula>
    </cfRule>
    <cfRule type="cellIs" dxfId="6891" priority="374" operator="equal">
      <formula>1</formula>
    </cfRule>
    <cfRule type="cellIs" dxfId="6890" priority="375" operator="equal">
      <formula>2</formula>
    </cfRule>
    <cfRule type="cellIs" priority="376" operator="equal">
      <formula>2</formula>
    </cfRule>
  </conditionalFormatting>
  <conditionalFormatting sqref="F64">
    <cfRule type="cellIs" dxfId="6889" priority="369" operator="equal">
      <formula>3</formula>
    </cfRule>
    <cfRule type="cellIs" dxfId="6888" priority="370" operator="equal">
      <formula>1</formula>
    </cfRule>
    <cfRule type="cellIs" dxfId="6887" priority="371" operator="equal">
      <formula>2</formula>
    </cfRule>
    <cfRule type="cellIs" priority="372" operator="equal">
      <formula>2</formula>
    </cfRule>
  </conditionalFormatting>
  <conditionalFormatting sqref="G64">
    <cfRule type="cellIs" dxfId="6886" priority="365" operator="equal">
      <formula>3</formula>
    </cfRule>
    <cfRule type="cellIs" dxfId="6885" priority="366" operator="equal">
      <formula>1</formula>
    </cfRule>
    <cfRule type="cellIs" dxfId="6884" priority="367" operator="equal">
      <formula>2</formula>
    </cfRule>
    <cfRule type="cellIs" priority="368" operator="equal">
      <formula>2</formula>
    </cfRule>
  </conditionalFormatting>
  <conditionalFormatting sqref="I51:I52">
    <cfRule type="cellIs" dxfId="6883" priority="361" operator="equal">
      <formula>3</formula>
    </cfRule>
    <cfRule type="cellIs" dxfId="6882" priority="362" operator="equal">
      <formula>1</formula>
    </cfRule>
    <cfRule type="cellIs" dxfId="6881" priority="363" operator="equal">
      <formula>2</formula>
    </cfRule>
    <cfRule type="cellIs" priority="364" operator="equal">
      <formula>2</formula>
    </cfRule>
  </conditionalFormatting>
  <conditionalFormatting sqref="F24">
    <cfRule type="cellIs" dxfId="6880" priority="353" operator="equal">
      <formula>3</formula>
    </cfRule>
    <cfRule type="cellIs" dxfId="6879" priority="354" operator="equal">
      <formula>1</formula>
    </cfRule>
    <cfRule type="cellIs" dxfId="6878" priority="355" operator="equal">
      <formula>2</formula>
    </cfRule>
    <cfRule type="cellIs" priority="356" operator="equal">
      <formula>2</formula>
    </cfRule>
  </conditionalFormatting>
  <conditionalFormatting sqref="F62">
    <cfRule type="cellIs" dxfId="6877" priority="357" operator="equal">
      <formula>3</formula>
    </cfRule>
    <cfRule type="cellIs" dxfId="6876" priority="358" operator="equal">
      <formula>1</formula>
    </cfRule>
    <cfRule type="cellIs" dxfId="6875" priority="359" operator="equal">
      <formula>2</formula>
    </cfRule>
    <cfRule type="cellIs" priority="360" operator="equal">
      <formula>2</formula>
    </cfRule>
  </conditionalFormatting>
  <conditionalFormatting sqref="F27">
    <cfRule type="cellIs" dxfId="6874" priority="349" operator="equal">
      <formula>3</formula>
    </cfRule>
    <cfRule type="cellIs" dxfId="6873" priority="350" operator="equal">
      <formula>1</formula>
    </cfRule>
    <cfRule type="cellIs" dxfId="6872" priority="351" operator="equal">
      <formula>2</formula>
    </cfRule>
    <cfRule type="cellIs" priority="352" operator="equal">
      <formula>2</formula>
    </cfRule>
  </conditionalFormatting>
  <conditionalFormatting sqref="D47:E47">
    <cfRule type="cellIs" dxfId="6871" priority="330" operator="equal">
      <formula>3</formula>
    </cfRule>
    <cfRule type="cellIs" dxfId="6870" priority="331" operator="equal">
      <formula>2</formula>
    </cfRule>
    <cfRule type="cellIs" dxfId="6869" priority="332" operator="equal">
      <formula>1</formula>
    </cfRule>
  </conditionalFormatting>
  <conditionalFormatting sqref="D48:E48">
    <cfRule type="cellIs" dxfId="6868" priority="327" operator="equal">
      <formula>3</formula>
    </cfRule>
    <cfRule type="cellIs" dxfId="6867" priority="328" operator="equal">
      <formula>2</formula>
    </cfRule>
    <cfRule type="cellIs" dxfId="6866" priority="329" operator="equal">
      <formula>1</formula>
    </cfRule>
  </conditionalFormatting>
  <conditionalFormatting sqref="D56">
    <cfRule type="cellIs" dxfId="6865" priority="324" operator="equal">
      <formula>3</formula>
    </cfRule>
    <cfRule type="cellIs" dxfId="6864" priority="325" operator="equal">
      <formula>2</formula>
    </cfRule>
    <cfRule type="cellIs" dxfId="6863" priority="326" operator="equal">
      <formula>1</formula>
    </cfRule>
  </conditionalFormatting>
  <conditionalFormatting sqref="E56">
    <cfRule type="cellIs" dxfId="6862" priority="321" operator="equal">
      <formula>3</formula>
    </cfRule>
    <cfRule type="cellIs" dxfId="6861" priority="322" operator="equal">
      <formula>2</formula>
    </cfRule>
    <cfRule type="cellIs" dxfId="6860" priority="323" operator="equal">
      <formula>1</formula>
    </cfRule>
  </conditionalFormatting>
  <conditionalFormatting sqref="D57">
    <cfRule type="cellIs" dxfId="6859" priority="318" operator="equal">
      <formula>3</formula>
    </cfRule>
    <cfRule type="cellIs" dxfId="6858" priority="319" operator="equal">
      <formula>2</formula>
    </cfRule>
    <cfRule type="cellIs" dxfId="6857" priority="320" operator="equal">
      <formula>1</formula>
    </cfRule>
  </conditionalFormatting>
  <conditionalFormatting sqref="E57">
    <cfRule type="cellIs" dxfId="6856" priority="315" operator="equal">
      <formula>3</formula>
    </cfRule>
    <cfRule type="cellIs" dxfId="6855" priority="316" operator="equal">
      <formula>2</formula>
    </cfRule>
    <cfRule type="cellIs" dxfId="6854" priority="317" operator="equal">
      <formula>1</formula>
    </cfRule>
  </conditionalFormatting>
  <conditionalFormatting sqref="D60">
    <cfRule type="cellIs" dxfId="6853" priority="312" operator="equal">
      <formula>3</formula>
    </cfRule>
    <cfRule type="cellIs" dxfId="6852" priority="313" operator="equal">
      <formula>2</formula>
    </cfRule>
    <cfRule type="cellIs" dxfId="6851" priority="314" operator="equal">
      <formula>1</formula>
    </cfRule>
  </conditionalFormatting>
  <conditionalFormatting sqref="E60">
    <cfRule type="cellIs" dxfId="6850" priority="309" operator="equal">
      <formula>3</formula>
    </cfRule>
    <cfRule type="cellIs" dxfId="6849" priority="310" operator="equal">
      <formula>2</formula>
    </cfRule>
    <cfRule type="cellIs" dxfId="6848" priority="311" operator="equal">
      <formula>1</formula>
    </cfRule>
  </conditionalFormatting>
  <conditionalFormatting sqref="E44">
    <cfRule type="cellIs" dxfId="6847" priority="273" operator="equal">
      <formula>3</formula>
    </cfRule>
    <cfRule type="cellIs" dxfId="6846" priority="274" operator="equal">
      <formula>2</formula>
    </cfRule>
    <cfRule type="cellIs" dxfId="6845" priority="275" operator="equal">
      <formula>1</formula>
    </cfRule>
  </conditionalFormatting>
  <conditionalFormatting sqref="F51">
    <cfRule type="cellIs" dxfId="6844" priority="269" operator="equal">
      <formula>3</formula>
    </cfRule>
    <cfRule type="cellIs" dxfId="6843" priority="270" operator="equal">
      <formula>1</formula>
    </cfRule>
    <cfRule type="cellIs" dxfId="6842" priority="271" operator="equal">
      <formula>2</formula>
    </cfRule>
    <cfRule type="cellIs" priority="272" operator="equal">
      <formula>2</formula>
    </cfRule>
  </conditionalFormatting>
  <conditionalFormatting sqref="G51">
    <cfRule type="cellIs" dxfId="6841" priority="265" operator="equal">
      <formula>3</formula>
    </cfRule>
    <cfRule type="cellIs" dxfId="6840" priority="266" operator="equal">
      <formula>1</formula>
    </cfRule>
    <cfRule type="cellIs" dxfId="6839" priority="267" operator="equal">
      <formula>2</formula>
    </cfRule>
    <cfRule type="cellIs" priority="268" operator="equal">
      <formula>2</formula>
    </cfRule>
  </conditionalFormatting>
  <conditionalFormatting sqref="H51">
    <cfRule type="cellIs" dxfId="6838" priority="261" operator="equal">
      <formula>3</formula>
    </cfRule>
    <cfRule type="cellIs" dxfId="6837" priority="262" operator="equal">
      <formula>1</formula>
    </cfRule>
    <cfRule type="cellIs" dxfId="6836" priority="263" operator="equal">
      <formula>2</formula>
    </cfRule>
    <cfRule type="cellIs" priority="264" operator="equal">
      <formula>2</formula>
    </cfRule>
  </conditionalFormatting>
  <conditionalFormatting sqref="H58">
    <cfRule type="cellIs" dxfId="6835" priority="249" operator="equal">
      <formula>3</formula>
    </cfRule>
    <cfRule type="cellIs" dxfId="6834" priority="250" operator="equal">
      <formula>1</formula>
    </cfRule>
    <cfRule type="cellIs" dxfId="6833" priority="251" operator="equal">
      <formula>2</formula>
    </cfRule>
    <cfRule type="cellIs" priority="252" operator="equal">
      <formula>2</formula>
    </cfRule>
  </conditionalFormatting>
  <conditionalFormatting sqref="F58">
    <cfRule type="cellIs" dxfId="6832" priority="257" operator="equal">
      <formula>3</formula>
    </cfRule>
    <cfRule type="cellIs" dxfId="6831" priority="258" operator="equal">
      <formula>1</formula>
    </cfRule>
    <cfRule type="cellIs" dxfId="6830" priority="259" operator="equal">
      <formula>2</formula>
    </cfRule>
    <cfRule type="cellIs" priority="260" operator="equal">
      <formula>2</formula>
    </cfRule>
  </conditionalFormatting>
  <conditionalFormatting sqref="G58">
    <cfRule type="cellIs" dxfId="6829" priority="253" operator="equal">
      <formula>3</formula>
    </cfRule>
    <cfRule type="cellIs" dxfId="6828" priority="254" operator="equal">
      <formula>1</formula>
    </cfRule>
    <cfRule type="cellIs" dxfId="6827" priority="255" operator="equal">
      <formula>2</formula>
    </cfRule>
    <cfRule type="cellIs" priority="256" operator="equal">
      <formula>2</formula>
    </cfRule>
  </conditionalFormatting>
  <conditionalFormatting sqref="H43">
    <cfRule type="cellIs" dxfId="6826" priority="237" operator="equal">
      <formula>3</formula>
    </cfRule>
    <cfRule type="cellIs" dxfId="6825" priority="238" operator="equal">
      <formula>1</formula>
    </cfRule>
    <cfRule type="cellIs" dxfId="6824" priority="239" operator="equal">
      <formula>2</formula>
    </cfRule>
    <cfRule type="cellIs" priority="240" operator="equal">
      <formula>2</formula>
    </cfRule>
  </conditionalFormatting>
  <conditionalFormatting sqref="F43">
    <cfRule type="cellIs" dxfId="6823" priority="245" operator="equal">
      <formula>3</formula>
    </cfRule>
    <cfRule type="cellIs" dxfId="6822" priority="246" operator="equal">
      <formula>1</formula>
    </cfRule>
    <cfRule type="cellIs" dxfId="6821" priority="247" operator="equal">
      <formula>2</formula>
    </cfRule>
    <cfRule type="cellIs" priority="248" operator="equal">
      <formula>2</formula>
    </cfRule>
  </conditionalFormatting>
  <conditionalFormatting sqref="G43">
    <cfRule type="cellIs" dxfId="6820" priority="241" operator="equal">
      <formula>3</formula>
    </cfRule>
    <cfRule type="cellIs" dxfId="6819" priority="242" operator="equal">
      <formula>1</formula>
    </cfRule>
    <cfRule type="cellIs" dxfId="6818" priority="243" operator="equal">
      <formula>2</formula>
    </cfRule>
    <cfRule type="cellIs" priority="244" operator="equal">
      <formula>2</formula>
    </cfRule>
  </conditionalFormatting>
  <conditionalFormatting sqref="H36">
    <cfRule type="cellIs" dxfId="6817" priority="225" operator="equal">
      <formula>3</formula>
    </cfRule>
    <cfRule type="cellIs" dxfId="6816" priority="226" operator="equal">
      <formula>1</formula>
    </cfRule>
    <cfRule type="cellIs" dxfId="6815" priority="227" operator="equal">
      <formula>2</formula>
    </cfRule>
    <cfRule type="cellIs" priority="228" operator="equal">
      <formula>2</formula>
    </cfRule>
  </conditionalFormatting>
  <conditionalFormatting sqref="F36">
    <cfRule type="cellIs" dxfId="6814" priority="233" operator="equal">
      <formula>3</formula>
    </cfRule>
    <cfRule type="cellIs" dxfId="6813" priority="234" operator="equal">
      <formula>1</formula>
    </cfRule>
    <cfRule type="cellIs" dxfId="6812" priority="235" operator="equal">
      <formula>2</formula>
    </cfRule>
    <cfRule type="cellIs" priority="236" operator="equal">
      <formula>2</formula>
    </cfRule>
  </conditionalFormatting>
  <conditionalFormatting sqref="G36">
    <cfRule type="cellIs" dxfId="6811" priority="229" operator="equal">
      <formula>3</formula>
    </cfRule>
    <cfRule type="cellIs" dxfId="6810" priority="230" operator="equal">
      <formula>1</formula>
    </cfRule>
    <cfRule type="cellIs" dxfId="6809" priority="231" operator="equal">
      <formula>2</formula>
    </cfRule>
    <cfRule type="cellIs" priority="232" operator="equal">
      <formula>2</formula>
    </cfRule>
  </conditionalFormatting>
  <conditionalFormatting sqref="H26">
    <cfRule type="cellIs" dxfId="6808" priority="213" operator="equal">
      <formula>3</formula>
    </cfRule>
    <cfRule type="cellIs" dxfId="6807" priority="214" operator="equal">
      <formula>1</formula>
    </cfRule>
    <cfRule type="cellIs" dxfId="6806" priority="215" operator="equal">
      <formula>2</formula>
    </cfRule>
    <cfRule type="cellIs" priority="216" operator="equal">
      <formula>2</formula>
    </cfRule>
  </conditionalFormatting>
  <conditionalFormatting sqref="F26">
    <cfRule type="cellIs" dxfId="6805" priority="221" operator="equal">
      <formula>3</formula>
    </cfRule>
    <cfRule type="cellIs" dxfId="6804" priority="222" operator="equal">
      <formula>1</formula>
    </cfRule>
    <cfRule type="cellIs" dxfId="6803" priority="223" operator="equal">
      <formula>2</formula>
    </cfRule>
    <cfRule type="cellIs" priority="224" operator="equal">
      <formula>2</formula>
    </cfRule>
  </conditionalFormatting>
  <conditionalFormatting sqref="G26">
    <cfRule type="cellIs" dxfId="6802" priority="217" operator="equal">
      <formula>3</formula>
    </cfRule>
    <cfRule type="cellIs" dxfId="6801" priority="218" operator="equal">
      <formula>1</formula>
    </cfRule>
    <cfRule type="cellIs" dxfId="6800" priority="219" operator="equal">
      <formula>2</formula>
    </cfRule>
    <cfRule type="cellIs" priority="220" operator="equal">
      <formula>2</formula>
    </cfRule>
  </conditionalFormatting>
  <conditionalFormatting sqref="H32">
    <cfRule type="cellIs" dxfId="6799" priority="201" operator="equal">
      <formula>3</formula>
    </cfRule>
    <cfRule type="cellIs" dxfId="6798" priority="202" operator="equal">
      <formula>1</formula>
    </cfRule>
    <cfRule type="cellIs" dxfId="6797" priority="203" operator="equal">
      <formula>2</formula>
    </cfRule>
    <cfRule type="cellIs" priority="204" operator="equal">
      <formula>2</formula>
    </cfRule>
  </conditionalFormatting>
  <conditionalFormatting sqref="F32">
    <cfRule type="cellIs" dxfId="6796" priority="209" operator="equal">
      <formula>3</formula>
    </cfRule>
    <cfRule type="cellIs" dxfId="6795" priority="210" operator="equal">
      <formula>1</formula>
    </cfRule>
    <cfRule type="cellIs" dxfId="6794" priority="211" operator="equal">
      <formula>2</formula>
    </cfRule>
    <cfRule type="cellIs" priority="212" operator="equal">
      <formula>2</formula>
    </cfRule>
  </conditionalFormatting>
  <conditionalFormatting sqref="G32">
    <cfRule type="cellIs" dxfId="6793" priority="205" operator="equal">
      <formula>3</formula>
    </cfRule>
    <cfRule type="cellIs" dxfId="6792" priority="206" operator="equal">
      <formula>1</formula>
    </cfRule>
    <cfRule type="cellIs" dxfId="6791" priority="207" operator="equal">
      <formula>2</formula>
    </cfRule>
    <cfRule type="cellIs" priority="208" operator="equal">
      <formula>2</formula>
    </cfRule>
  </conditionalFormatting>
  <conditionalFormatting sqref="C24">
    <cfRule type="cellIs" dxfId="6790" priority="198" operator="equal">
      <formula>3</formula>
    </cfRule>
    <cfRule type="cellIs" dxfId="6789" priority="199" operator="equal">
      <formula>2</formula>
    </cfRule>
    <cfRule type="cellIs" dxfId="6788" priority="200" operator="equal">
      <formula>1</formula>
    </cfRule>
  </conditionalFormatting>
  <conditionalFormatting sqref="I24">
    <cfRule type="cellIs" dxfId="6787" priority="194" operator="equal">
      <formula>3</formula>
    </cfRule>
    <cfRule type="cellIs" dxfId="6786" priority="195" operator="equal">
      <formula>1</formula>
    </cfRule>
    <cfRule type="cellIs" dxfId="6785" priority="196" operator="equal">
      <formula>2</formula>
    </cfRule>
    <cfRule type="cellIs" priority="197" operator="equal">
      <formula>2</formula>
    </cfRule>
  </conditionalFormatting>
  <conditionalFormatting sqref="C26:C34">
    <cfRule type="cellIs" dxfId="6784" priority="191" operator="equal">
      <formula>3</formula>
    </cfRule>
    <cfRule type="cellIs" dxfId="6783" priority="192" operator="equal">
      <formula>2</formula>
    </cfRule>
    <cfRule type="cellIs" dxfId="6782" priority="193" operator="equal">
      <formula>1</formula>
    </cfRule>
  </conditionalFormatting>
  <conditionalFormatting sqref="C36:C45">
    <cfRule type="cellIs" dxfId="6781" priority="188" operator="equal">
      <formula>3</formula>
    </cfRule>
    <cfRule type="cellIs" dxfId="6780" priority="189" operator="equal">
      <formula>2</formula>
    </cfRule>
    <cfRule type="cellIs" dxfId="6779" priority="190" operator="equal">
      <formula>1</formula>
    </cfRule>
  </conditionalFormatting>
  <conditionalFormatting sqref="C68:C69">
    <cfRule type="cellIs" dxfId="6778" priority="167" operator="equal">
      <formula>3</formula>
    </cfRule>
    <cfRule type="cellIs" dxfId="6777" priority="168" operator="equal">
      <formula>2</formula>
    </cfRule>
    <cfRule type="cellIs" dxfId="6776" priority="169" operator="equal">
      <formula>1</formula>
    </cfRule>
  </conditionalFormatting>
  <conditionalFormatting sqref="C51:C60">
    <cfRule type="cellIs" dxfId="6775" priority="185" operator="equal">
      <formula>3</formula>
    </cfRule>
    <cfRule type="cellIs" dxfId="6774" priority="186" operator="equal">
      <formula>2</formula>
    </cfRule>
    <cfRule type="cellIs" dxfId="6773" priority="187" operator="equal">
      <formula>1</formula>
    </cfRule>
  </conditionalFormatting>
  <conditionalFormatting sqref="C71:C79">
    <cfRule type="cellIs" dxfId="6772" priority="182" operator="equal">
      <formula>3</formula>
    </cfRule>
    <cfRule type="cellIs" dxfId="6771" priority="183" operator="equal">
      <formula>2</formula>
    </cfRule>
    <cfRule type="cellIs" dxfId="6770" priority="184" operator="equal">
      <formula>1</formula>
    </cfRule>
  </conditionalFormatting>
  <conditionalFormatting sqref="C68">
    <cfRule type="cellIs" dxfId="6769" priority="179" operator="equal">
      <formula>3</formula>
    </cfRule>
    <cfRule type="cellIs" dxfId="6768" priority="180" operator="equal">
      <formula>2</formula>
    </cfRule>
    <cfRule type="cellIs" dxfId="6767" priority="181" operator="equal">
      <formula>1</formula>
    </cfRule>
  </conditionalFormatting>
  <conditionalFormatting sqref="C63">
    <cfRule type="cellIs" dxfId="6766" priority="176" operator="equal">
      <formula>3</formula>
    </cfRule>
    <cfRule type="cellIs" dxfId="6765" priority="177" operator="equal">
      <formula>2</formula>
    </cfRule>
    <cfRule type="cellIs" dxfId="6764" priority="178" operator="equal">
      <formula>1</formula>
    </cfRule>
  </conditionalFormatting>
  <conditionalFormatting sqref="C64">
    <cfRule type="cellIs" dxfId="6763" priority="173" operator="equal">
      <formula>3</formula>
    </cfRule>
    <cfRule type="cellIs" dxfId="6762" priority="174" operator="equal">
      <formula>2</formula>
    </cfRule>
    <cfRule type="cellIs" dxfId="6761" priority="175" operator="equal">
      <formula>1</formula>
    </cfRule>
  </conditionalFormatting>
  <conditionalFormatting sqref="C65">
    <cfRule type="cellIs" dxfId="6760" priority="170" operator="equal">
      <formula>3</formula>
    </cfRule>
    <cfRule type="cellIs" dxfId="6759" priority="171" operator="equal">
      <formula>2</formula>
    </cfRule>
    <cfRule type="cellIs" dxfId="6758" priority="172" operator="equal">
      <formula>1</formula>
    </cfRule>
  </conditionalFormatting>
  <conditionalFormatting sqref="D24:E24">
    <cfRule type="cellIs" dxfId="6757" priority="164" operator="equal">
      <formula>3</formula>
    </cfRule>
    <cfRule type="cellIs" dxfId="6756" priority="165" operator="equal">
      <formula>2</formula>
    </cfRule>
    <cfRule type="cellIs" dxfId="6755" priority="166" operator="equal">
      <formula>1</formula>
    </cfRule>
  </conditionalFormatting>
  <conditionalFormatting sqref="D34">
    <cfRule type="cellIs" dxfId="6754" priority="161" operator="equal">
      <formula>3</formula>
    </cfRule>
    <cfRule type="cellIs" dxfId="6753" priority="162" operator="equal">
      <formula>2</formula>
    </cfRule>
    <cfRule type="cellIs" dxfId="6752" priority="163" operator="equal">
      <formula>1</formula>
    </cfRule>
  </conditionalFormatting>
  <conditionalFormatting sqref="E34">
    <cfRule type="cellIs" dxfId="6751" priority="158" operator="equal">
      <formula>3</formula>
    </cfRule>
    <cfRule type="cellIs" dxfId="6750" priority="159" operator="equal">
      <formula>2</formula>
    </cfRule>
    <cfRule type="cellIs" dxfId="6749" priority="160" operator="equal">
      <formula>1</formula>
    </cfRule>
  </conditionalFormatting>
  <conditionalFormatting sqref="H62:I62">
    <cfRule type="cellIs" dxfId="6748" priority="154" operator="equal">
      <formula>3</formula>
    </cfRule>
    <cfRule type="cellIs" dxfId="6747" priority="155" operator="equal">
      <formula>1</formula>
    </cfRule>
    <cfRule type="cellIs" dxfId="6746" priority="156" operator="equal">
      <formula>2</formula>
    </cfRule>
    <cfRule type="cellIs" priority="157" operator="equal">
      <formula>2</formula>
    </cfRule>
  </conditionalFormatting>
  <conditionalFormatting sqref="F63:J63">
    <cfRule type="cellIs" dxfId="6745" priority="150" operator="equal">
      <formula>3</formula>
    </cfRule>
    <cfRule type="cellIs" dxfId="6744" priority="151" operator="equal">
      <formula>1</formula>
    </cfRule>
    <cfRule type="cellIs" dxfId="6743" priority="152" operator="equal">
      <formula>2</formula>
    </cfRule>
    <cfRule type="cellIs" priority="153" operator="equal">
      <formula>2</formula>
    </cfRule>
  </conditionalFormatting>
  <conditionalFormatting sqref="I79">
    <cfRule type="cellIs" dxfId="6742" priority="118" operator="equal">
      <formula>3</formula>
    </cfRule>
    <cfRule type="cellIs" dxfId="6741" priority="119" operator="equal">
      <formula>1</formula>
    </cfRule>
    <cfRule type="cellIs" dxfId="6740" priority="120" operator="equal">
      <formula>2</formula>
    </cfRule>
    <cfRule type="cellIs" priority="121" operator="equal">
      <formula>2</formula>
    </cfRule>
  </conditionalFormatting>
  <conditionalFormatting sqref="G79">
    <cfRule type="cellIs" dxfId="6739" priority="122" operator="equal">
      <formula>3</formula>
    </cfRule>
    <cfRule type="cellIs" dxfId="6738" priority="123" operator="equal">
      <formula>1</formula>
    </cfRule>
    <cfRule type="cellIs" dxfId="6737" priority="124" operator="equal">
      <formula>2</formula>
    </cfRule>
    <cfRule type="cellIs" priority="125" operator="equal">
      <formula>2</formula>
    </cfRule>
  </conditionalFormatting>
  <conditionalFormatting sqref="G68">
    <cfRule type="cellIs" dxfId="6736" priority="146" operator="equal">
      <formula>3</formula>
    </cfRule>
    <cfRule type="cellIs" dxfId="6735" priority="147" operator="equal">
      <formula>1</formula>
    </cfRule>
    <cfRule type="cellIs" dxfId="6734" priority="148" operator="equal">
      <formula>2</formula>
    </cfRule>
    <cfRule type="cellIs" priority="149" operator="equal">
      <formula>2</formula>
    </cfRule>
  </conditionalFormatting>
  <conditionalFormatting sqref="I65:I66">
    <cfRule type="cellIs" dxfId="6733" priority="138" operator="equal">
      <formula>3</formula>
    </cfRule>
    <cfRule type="cellIs" dxfId="6732" priority="139" operator="equal">
      <formula>1</formula>
    </cfRule>
    <cfRule type="cellIs" dxfId="6731" priority="140" operator="equal">
      <formula>2</formula>
    </cfRule>
    <cfRule type="cellIs" priority="141" operator="equal">
      <formula>2</formula>
    </cfRule>
  </conditionalFormatting>
  <conditionalFormatting sqref="H68:H69">
    <cfRule type="cellIs" dxfId="6730" priority="142" operator="equal">
      <formula>3</formula>
    </cfRule>
    <cfRule type="cellIs" dxfId="6729" priority="143" operator="equal">
      <formula>1</formula>
    </cfRule>
    <cfRule type="cellIs" dxfId="6728" priority="144" operator="equal">
      <formula>2</formula>
    </cfRule>
    <cfRule type="cellIs" priority="145" operator="equal">
      <formula>2</formula>
    </cfRule>
  </conditionalFormatting>
  <conditionalFormatting sqref="H79">
    <cfRule type="cellIs" dxfId="6727" priority="134" operator="equal">
      <formula>3</formula>
    </cfRule>
    <cfRule type="cellIs" dxfId="6726" priority="135" operator="equal">
      <formula>1</formula>
    </cfRule>
    <cfRule type="cellIs" dxfId="6725" priority="136" operator="equal">
      <formula>2</formula>
    </cfRule>
    <cfRule type="cellIs" priority="137" operator="equal">
      <formula>2</formula>
    </cfRule>
  </conditionalFormatting>
  <conditionalFormatting sqref="F79">
    <cfRule type="cellIs" dxfId="6724" priority="130" operator="equal">
      <formula>3</formula>
    </cfRule>
    <cfRule type="cellIs" dxfId="6723" priority="131" operator="equal">
      <formula>1</formula>
    </cfRule>
    <cfRule type="cellIs" dxfId="6722" priority="132" operator="equal">
      <formula>2</formula>
    </cfRule>
    <cfRule type="cellIs" priority="133" operator="equal">
      <formula>2</formula>
    </cfRule>
  </conditionalFormatting>
  <conditionalFormatting sqref="J79">
    <cfRule type="cellIs" dxfId="6721" priority="126" operator="equal">
      <formula>3</formula>
    </cfRule>
    <cfRule type="cellIs" dxfId="6720" priority="127" operator="equal">
      <formula>1</formula>
    </cfRule>
    <cfRule type="cellIs" dxfId="6719" priority="128" operator="equal">
      <formula>2</formula>
    </cfRule>
    <cfRule type="cellIs" priority="129" operator="equal">
      <formula>2</formula>
    </cfRule>
  </conditionalFormatting>
  <conditionalFormatting sqref="C47:C48">
    <cfRule type="cellIs" dxfId="6718" priority="115" operator="equal">
      <formula>3</formula>
    </cfRule>
    <cfRule type="cellIs" dxfId="6717" priority="116" operator="equal">
      <formula>2</formula>
    </cfRule>
    <cfRule type="cellIs" dxfId="6716" priority="117" operator="equal">
      <formula>1</formula>
    </cfRule>
  </conditionalFormatting>
  <conditionalFormatting sqref="C62">
    <cfRule type="cellIs" dxfId="6715" priority="112" operator="equal">
      <formula>3</formula>
    </cfRule>
    <cfRule type="cellIs" dxfId="6714" priority="113" operator="equal">
      <formula>2</formula>
    </cfRule>
    <cfRule type="cellIs" dxfId="6713" priority="114" operator="equal">
      <formula>1</formula>
    </cfRule>
  </conditionalFormatting>
  <conditionalFormatting sqref="D62:E62">
    <cfRule type="cellIs" dxfId="6712" priority="109" operator="equal">
      <formula>3</formula>
    </cfRule>
    <cfRule type="cellIs" dxfId="6711" priority="110" operator="equal">
      <formula>2</formula>
    </cfRule>
    <cfRule type="cellIs" dxfId="6710" priority="111" operator="equal">
      <formula>1</formula>
    </cfRule>
  </conditionalFormatting>
  <conditionalFormatting sqref="D68:D69">
    <cfRule type="cellIs" dxfId="6709" priority="106" operator="equal">
      <formula>3</formula>
    </cfRule>
    <cfRule type="cellIs" dxfId="6708" priority="107" operator="equal">
      <formula>2</formula>
    </cfRule>
    <cfRule type="cellIs" dxfId="6707" priority="108" operator="equal">
      <formula>1</formula>
    </cfRule>
  </conditionalFormatting>
  <conditionalFormatting sqref="E68:E69">
    <cfRule type="cellIs" dxfId="6706" priority="103" operator="equal">
      <formula>3</formula>
    </cfRule>
    <cfRule type="cellIs" dxfId="6705" priority="104" operator="equal">
      <formula>2</formula>
    </cfRule>
    <cfRule type="cellIs" dxfId="6704" priority="105" operator="equal">
      <formula>1</formula>
    </cfRule>
  </conditionalFormatting>
  <conditionalFormatting sqref="D68">
    <cfRule type="cellIs" dxfId="6703" priority="100" operator="equal">
      <formula>3</formula>
    </cfRule>
    <cfRule type="cellIs" dxfId="6702" priority="101" operator="equal">
      <formula>2</formula>
    </cfRule>
    <cfRule type="cellIs" dxfId="6701" priority="102" operator="equal">
      <formula>1</formula>
    </cfRule>
  </conditionalFormatting>
  <conditionalFormatting sqref="E68">
    <cfRule type="cellIs" dxfId="6700" priority="97" operator="equal">
      <formula>3</formula>
    </cfRule>
    <cfRule type="cellIs" dxfId="6699" priority="98" operator="equal">
      <formula>2</formula>
    </cfRule>
    <cfRule type="cellIs" dxfId="6698" priority="99" operator="equal">
      <formula>1</formula>
    </cfRule>
  </conditionalFormatting>
  <conditionalFormatting sqref="D71:D75">
    <cfRule type="cellIs" dxfId="6697" priority="94" operator="equal">
      <formula>3</formula>
    </cfRule>
    <cfRule type="cellIs" dxfId="6696" priority="95" operator="equal">
      <formula>2</formula>
    </cfRule>
    <cfRule type="cellIs" dxfId="6695" priority="96" operator="equal">
      <formula>1</formula>
    </cfRule>
  </conditionalFormatting>
  <conditionalFormatting sqref="E71:E75">
    <cfRule type="cellIs" dxfId="6694" priority="91" operator="equal">
      <formula>3</formula>
    </cfRule>
    <cfRule type="cellIs" dxfId="6693" priority="92" operator="equal">
      <formula>2</formula>
    </cfRule>
    <cfRule type="cellIs" dxfId="6692" priority="93" operator="equal">
      <formula>1</formula>
    </cfRule>
  </conditionalFormatting>
  <conditionalFormatting sqref="D77:D79">
    <cfRule type="cellIs" dxfId="6691" priority="88" operator="equal">
      <formula>3</formula>
    </cfRule>
    <cfRule type="cellIs" dxfId="6690" priority="89" operator="equal">
      <formula>2</formula>
    </cfRule>
    <cfRule type="cellIs" dxfId="6689" priority="90" operator="equal">
      <formula>1</formula>
    </cfRule>
  </conditionalFormatting>
  <conditionalFormatting sqref="E77:E79">
    <cfRule type="cellIs" dxfId="6688" priority="85" operator="equal">
      <formula>3</formula>
    </cfRule>
    <cfRule type="cellIs" dxfId="6687" priority="86" operator="equal">
      <formula>2</formula>
    </cfRule>
    <cfRule type="cellIs" dxfId="6686" priority="87" operator="equal">
      <formula>1</formula>
    </cfRule>
  </conditionalFormatting>
  <conditionalFormatting sqref="D67">
    <cfRule type="cellIs" dxfId="6685" priority="77" operator="equal">
      <formula>3</formula>
    </cfRule>
    <cfRule type="cellIs" dxfId="6684" priority="78" operator="equal">
      <formula>1</formula>
    </cfRule>
    <cfRule type="cellIs" dxfId="6683" priority="79" operator="equal">
      <formula>2</formula>
    </cfRule>
    <cfRule type="cellIs" priority="80" operator="equal">
      <formula>2</formula>
    </cfRule>
  </conditionalFormatting>
  <conditionalFormatting sqref="H67">
    <cfRule type="cellIs" dxfId="6682" priority="81" operator="equal">
      <formula>3</formula>
    </cfRule>
    <cfRule type="cellIs" dxfId="6681" priority="82" operator="equal">
      <formula>1</formula>
    </cfRule>
    <cfRule type="cellIs" dxfId="6680" priority="83" operator="equal">
      <formula>2</formula>
    </cfRule>
    <cfRule type="cellIs" priority="84" operator="equal">
      <formula>2</formula>
    </cfRule>
  </conditionalFormatting>
  <conditionalFormatting sqref="E67">
    <cfRule type="cellIs" dxfId="6679" priority="73" operator="equal">
      <formula>3</formula>
    </cfRule>
    <cfRule type="cellIs" dxfId="6678" priority="74" operator="equal">
      <formula>1</formula>
    </cfRule>
    <cfRule type="cellIs" dxfId="6677" priority="75" operator="equal">
      <formula>2</formula>
    </cfRule>
    <cfRule type="cellIs" priority="76" operator="equal">
      <formula>2</formula>
    </cfRule>
  </conditionalFormatting>
  <conditionalFormatting sqref="F67">
    <cfRule type="cellIs" dxfId="6676" priority="69" operator="equal">
      <formula>3</formula>
    </cfRule>
    <cfRule type="cellIs" dxfId="6675" priority="70" operator="equal">
      <formula>1</formula>
    </cfRule>
    <cfRule type="cellIs" dxfId="6674" priority="71" operator="equal">
      <formula>2</formula>
    </cfRule>
    <cfRule type="cellIs" priority="72" operator="equal">
      <formula>2</formula>
    </cfRule>
  </conditionalFormatting>
  <conditionalFormatting sqref="I67">
    <cfRule type="cellIs" dxfId="6673" priority="65" operator="equal">
      <formula>3</formula>
    </cfRule>
    <cfRule type="cellIs" dxfId="6672" priority="66" operator="equal">
      <formula>1</formula>
    </cfRule>
    <cfRule type="cellIs" dxfId="6671" priority="67" operator="equal">
      <formula>2</formula>
    </cfRule>
    <cfRule type="cellIs" priority="68" operator="equal">
      <formula>2</formula>
    </cfRule>
  </conditionalFormatting>
  <conditionalFormatting sqref="J67">
    <cfRule type="cellIs" dxfId="6670" priority="61" operator="equal">
      <formula>3</formula>
    </cfRule>
    <cfRule type="cellIs" dxfId="6669" priority="62" operator="equal">
      <formula>1</formula>
    </cfRule>
    <cfRule type="cellIs" dxfId="6668" priority="63" operator="equal">
      <formula>2</formula>
    </cfRule>
    <cfRule type="cellIs" priority="64" operator="equal">
      <formula>2</formula>
    </cfRule>
  </conditionalFormatting>
  <conditionalFormatting sqref="G67">
    <cfRule type="cellIs" dxfId="6667" priority="57" operator="equal">
      <formula>3</formula>
    </cfRule>
    <cfRule type="cellIs" dxfId="6666" priority="58" operator="equal">
      <formula>1</formula>
    </cfRule>
    <cfRule type="cellIs" dxfId="6665" priority="59" operator="equal">
      <formula>2</formula>
    </cfRule>
    <cfRule type="cellIs" priority="60" operator="equal">
      <formula>2</formula>
    </cfRule>
  </conditionalFormatting>
  <conditionalFormatting sqref="F65">
    <cfRule type="cellIs" dxfId="6664" priority="53" operator="equal">
      <formula>3</formula>
    </cfRule>
    <cfRule type="cellIs" dxfId="6663" priority="54" operator="equal">
      <formula>1</formula>
    </cfRule>
    <cfRule type="cellIs" dxfId="6662" priority="55" operator="equal">
      <formula>2</formula>
    </cfRule>
    <cfRule type="cellIs" priority="56" operator="equal">
      <formula>2</formula>
    </cfRule>
  </conditionalFormatting>
  <conditionalFormatting sqref="G65">
    <cfRule type="cellIs" dxfId="6661" priority="49" operator="equal">
      <formula>3</formula>
    </cfRule>
    <cfRule type="cellIs" dxfId="6660" priority="50" operator="equal">
      <formula>1</formula>
    </cfRule>
    <cfRule type="cellIs" dxfId="6659" priority="51" operator="equal">
      <formula>2</formula>
    </cfRule>
    <cfRule type="cellIs" priority="52" operator="equal">
      <formula>2</formula>
    </cfRule>
  </conditionalFormatting>
  <conditionalFormatting sqref="F66">
    <cfRule type="cellIs" dxfId="6658" priority="45" operator="equal">
      <formula>3</formula>
    </cfRule>
    <cfRule type="cellIs" dxfId="6657" priority="46" operator="equal">
      <formula>1</formula>
    </cfRule>
    <cfRule type="cellIs" dxfId="6656" priority="47" operator="equal">
      <formula>2</formula>
    </cfRule>
    <cfRule type="cellIs" priority="48" operator="equal">
      <formula>2</formula>
    </cfRule>
  </conditionalFormatting>
  <conditionalFormatting sqref="G66">
    <cfRule type="cellIs" dxfId="6655" priority="41" operator="equal">
      <formula>3</formula>
    </cfRule>
    <cfRule type="cellIs" dxfId="6654" priority="42" operator="equal">
      <formula>1</formula>
    </cfRule>
    <cfRule type="cellIs" dxfId="6653" priority="43" operator="equal">
      <formula>2</formula>
    </cfRule>
    <cfRule type="cellIs" priority="44" operator="equal">
      <formula>2</formula>
    </cfRule>
  </conditionalFormatting>
  <conditionalFormatting sqref="G69">
    <cfRule type="cellIs" dxfId="6652" priority="37" operator="equal">
      <formula>3</formula>
    </cfRule>
    <cfRule type="cellIs" dxfId="6651" priority="38" operator="equal">
      <formula>1</formula>
    </cfRule>
    <cfRule type="cellIs" dxfId="6650" priority="39" operator="equal">
      <formula>2</formula>
    </cfRule>
    <cfRule type="cellIs" priority="40" operator="equal">
      <formula>2</formula>
    </cfRule>
  </conditionalFormatting>
  <conditionalFormatting sqref="J77">
    <cfRule type="cellIs" dxfId="6649" priority="5" operator="equal">
      <formula>3</formula>
    </cfRule>
    <cfRule type="cellIs" dxfId="6648" priority="6" operator="equal">
      <formula>1</formula>
    </cfRule>
    <cfRule type="cellIs" dxfId="6647" priority="7" operator="equal">
      <formula>2</formula>
    </cfRule>
    <cfRule type="cellIs" priority="8" operator="equal">
      <formula>2</formula>
    </cfRule>
  </conditionalFormatting>
  <conditionalFormatting sqref="G69">
    <cfRule type="cellIs" dxfId="6646" priority="33" operator="equal">
      <formula>3</formula>
    </cfRule>
    <cfRule type="cellIs" dxfId="6645" priority="34" operator="equal">
      <formula>1</formula>
    </cfRule>
    <cfRule type="cellIs" dxfId="6644" priority="35" operator="equal">
      <formula>2</formula>
    </cfRule>
    <cfRule type="cellIs" priority="36" operator="equal">
      <formula>2</formula>
    </cfRule>
  </conditionalFormatting>
  <conditionalFormatting sqref="F68">
    <cfRule type="cellIs" dxfId="6643" priority="29" operator="equal">
      <formula>3</formula>
    </cfRule>
    <cfRule type="cellIs" dxfId="6642" priority="30" operator="equal">
      <formula>1</formula>
    </cfRule>
    <cfRule type="cellIs" dxfId="6641" priority="31" operator="equal">
      <formula>2</formula>
    </cfRule>
    <cfRule type="cellIs" priority="32" operator="equal">
      <formula>2</formula>
    </cfRule>
  </conditionalFormatting>
  <conditionalFormatting sqref="F69">
    <cfRule type="cellIs" dxfId="6640" priority="25" operator="equal">
      <formula>3</formula>
    </cfRule>
    <cfRule type="cellIs" dxfId="6639" priority="26" operator="equal">
      <formula>1</formula>
    </cfRule>
    <cfRule type="cellIs" dxfId="6638" priority="27" operator="equal">
      <formula>2</formula>
    </cfRule>
    <cfRule type="cellIs" priority="28" operator="equal">
      <formula>2</formula>
    </cfRule>
  </conditionalFormatting>
  <conditionalFormatting sqref="G77">
    <cfRule type="cellIs" dxfId="6637" priority="21" operator="equal">
      <formula>3</formula>
    </cfRule>
    <cfRule type="cellIs" dxfId="6636" priority="22" operator="equal">
      <formula>1</formula>
    </cfRule>
    <cfRule type="cellIs" dxfId="6635" priority="23" operator="equal">
      <formula>2</formula>
    </cfRule>
    <cfRule type="cellIs" priority="24" operator="equal">
      <formula>2</formula>
    </cfRule>
  </conditionalFormatting>
  <conditionalFormatting sqref="H72">
    <cfRule type="cellIs" dxfId="6634" priority="17" operator="equal">
      <formula>3</formula>
    </cfRule>
    <cfRule type="cellIs" dxfId="6633" priority="18" operator="equal">
      <formula>1</formula>
    </cfRule>
    <cfRule type="cellIs" dxfId="6632" priority="19" operator="equal">
      <formula>2</formula>
    </cfRule>
    <cfRule type="cellIs" priority="20" operator="equal">
      <formula>2</formula>
    </cfRule>
  </conditionalFormatting>
  <conditionalFormatting sqref="H77">
    <cfRule type="cellIs" dxfId="6631" priority="13" operator="equal">
      <formula>3</formula>
    </cfRule>
    <cfRule type="cellIs" dxfId="6630" priority="14" operator="equal">
      <formula>1</formula>
    </cfRule>
    <cfRule type="cellIs" dxfId="6629" priority="15" operator="equal">
      <formula>2</formula>
    </cfRule>
    <cfRule type="cellIs" priority="16" operator="equal">
      <formula>2</formula>
    </cfRule>
  </conditionalFormatting>
  <conditionalFormatting sqref="J72">
    <cfRule type="cellIs" dxfId="6628" priority="9" operator="equal">
      <formula>3</formula>
    </cfRule>
    <cfRule type="cellIs" dxfId="6627" priority="10" operator="equal">
      <formula>1</formula>
    </cfRule>
    <cfRule type="cellIs" dxfId="6626" priority="11" operator="equal">
      <formula>2</formula>
    </cfRule>
    <cfRule type="cellIs" priority="12" operator="equal">
      <formula>2</formula>
    </cfRule>
  </conditionalFormatting>
  <pageMargins left="0.511811024" right="0.511811024" top="0.78740157499999996" bottom="0.78740157499999996" header="0.31496062000000002" footer="0.31496062000000002"/>
  <pageSetup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AY238"/>
  <sheetViews>
    <sheetView topLeftCell="A152" workbookViewId="0">
      <selection activeCell="J51" sqref="J51"/>
    </sheetView>
  </sheetViews>
  <sheetFormatPr baseColWidth="10" defaultColWidth="8.83203125" defaultRowHeight="15" x14ac:dyDescent="0.2"/>
  <cols>
    <col min="1" max="1" width="5.5" style="54" customWidth="1"/>
    <col min="2" max="2" width="40.5" bestFit="1" customWidth="1"/>
    <col min="3" max="4" width="16.5" customWidth="1"/>
    <col min="5" max="5" width="16.5" style="30" customWidth="1"/>
    <col min="6" max="8" width="16.5" customWidth="1"/>
    <col min="9" max="9" width="16.5" style="291" customWidth="1"/>
    <col min="10" max="10" width="18.83203125" bestFit="1" customWidth="1"/>
    <col min="11" max="11" width="17.83203125" style="291" customWidth="1"/>
    <col min="12" max="12" width="23.83203125" style="291" bestFit="1" customWidth="1"/>
    <col min="13" max="49" width="8.83203125" style="54"/>
  </cols>
  <sheetData>
    <row r="1" spans="1:49" s="54" customFormat="1" ht="38.25" customHeight="1" x14ac:dyDescent="0.2">
      <c r="B1" s="99" t="s">
        <v>252</v>
      </c>
      <c r="I1" s="96"/>
      <c r="K1" s="96"/>
      <c r="L1" s="96"/>
    </row>
    <row r="2" spans="1:49" s="31" customFormat="1" ht="27" customHeight="1" x14ac:dyDescent="0.2">
      <c r="A2" s="54"/>
      <c r="B2" s="251" t="s">
        <v>105</v>
      </c>
      <c r="C2" s="253" t="s">
        <v>116</v>
      </c>
      <c r="D2" s="255" t="s">
        <v>112</v>
      </c>
      <c r="E2" s="261" t="s">
        <v>1</v>
      </c>
      <c r="F2" s="262"/>
      <c r="G2" s="263" t="s">
        <v>3</v>
      </c>
      <c r="H2" s="263" t="s">
        <v>115</v>
      </c>
      <c r="I2" s="265" t="s">
        <v>94</v>
      </c>
      <c r="J2" s="257" t="s">
        <v>75</v>
      </c>
      <c r="K2" s="259" t="s">
        <v>98</v>
      </c>
      <c r="L2" s="259" t="s">
        <v>99</v>
      </c>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row>
    <row r="3" spans="1:49" s="31" customFormat="1" ht="36" customHeight="1" x14ac:dyDescent="0.2">
      <c r="A3" s="54"/>
      <c r="B3" s="252"/>
      <c r="C3" s="254"/>
      <c r="D3" s="256"/>
      <c r="E3" s="107" t="s">
        <v>5</v>
      </c>
      <c r="F3" s="107" t="s">
        <v>6</v>
      </c>
      <c r="G3" s="264"/>
      <c r="H3" s="264"/>
      <c r="I3" s="266"/>
      <c r="J3" s="258"/>
      <c r="K3" s="260"/>
      <c r="L3" s="260"/>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row>
    <row r="4" spans="1:49" s="31" customFormat="1" ht="27" customHeight="1" x14ac:dyDescent="0.2">
      <c r="A4" s="54"/>
      <c r="B4" s="88" t="s">
        <v>92</v>
      </c>
      <c r="C4" s="89"/>
      <c r="D4" s="89"/>
      <c r="E4" s="89"/>
      <c r="F4" s="89"/>
      <c r="G4" s="89"/>
      <c r="H4" s="89"/>
      <c r="I4" s="136">
        <f>J4/$J$187</f>
        <v>0.18221496014169417</v>
      </c>
      <c r="J4" s="90">
        <f>SUM(J6:J49)</f>
        <v>393705259.88921475</v>
      </c>
      <c r="K4" s="137">
        <f>SUM(K5:K49)</f>
        <v>2.9939681308383237E-3</v>
      </c>
      <c r="L4" s="91">
        <f>SUM(L5:L49)</f>
        <v>0.7865652845022163</v>
      </c>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row>
    <row r="5" spans="1:49" s="30" customFormat="1" ht="18" customHeight="1" x14ac:dyDescent="0.2">
      <c r="A5" s="54"/>
      <c r="B5" s="5" t="s">
        <v>100</v>
      </c>
      <c r="C5" s="7"/>
      <c r="D5" s="7"/>
      <c r="E5" s="7"/>
      <c r="F5" s="7"/>
      <c r="G5" s="7"/>
      <c r="H5" s="7"/>
      <c r="I5" s="15"/>
      <c r="J5" s="35"/>
      <c r="K5" s="290"/>
      <c r="L5" s="292"/>
      <c r="M5" s="84"/>
      <c r="N5" s="85"/>
      <c r="O5" s="85"/>
      <c r="P5" s="85"/>
      <c r="Q5" s="85"/>
      <c r="R5" s="85"/>
      <c r="S5" s="85"/>
      <c r="T5" s="83"/>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row>
    <row r="6" spans="1:49" s="30" customFormat="1" ht="18" customHeight="1" x14ac:dyDescent="0.2">
      <c r="A6" s="54"/>
      <c r="B6" s="73" t="s">
        <v>136</v>
      </c>
      <c r="C6" s="67">
        <v>3</v>
      </c>
      <c r="D6" s="67" t="s">
        <v>137</v>
      </c>
      <c r="E6" s="67">
        <v>2</v>
      </c>
      <c r="F6" s="67">
        <v>3</v>
      </c>
      <c r="G6" s="67">
        <v>2</v>
      </c>
      <c r="H6" s="67" t="s">
        <v>137</v>
      </c>
      <c r="I6" s="69">
        <f>J6/$J$187</f>
        <v>1.3473126257830472E-4</v>
      </c>
      <c r="J6" s="70">
        <v>291108.9556386866</v>
      </c>
      <c r="K6" s="293">
        <f t="shared" ref="K6:K45" si="0">IF(H6=1,J6/$J$4,0)</f>
        <v>0</v>
      </c>
      <c r="L6" s="294">
        <f t="shared" ref="L6:L45" si="1">IF(H6&lt;3,J6/$J$4,0)</f>
        <v>0</v>
      </c>
      <c r="M6" s="86"/>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row>
    <row r="7" spans="1:49" s="30" customFormat="1" ht="18" customHeight="1" x14ac:dyDescent="0.2">
      <c r="A7" s="54"/>
      <c r="B7" s="73" t="s">
        <v>138</v>
      </c>
      <c r="C7" s="67">
        <v>1</v>
      </c>
      <c r="D7" s="67">
        <v>2</v>
      </c>
      <c r="E7" s="67">
        <v>2</v>
      </c>
      <c r="F7" s="67">
        <v>1</v>
      </c>
      <c r="G7" s="67">
        <v>2</v>
      </c>
      <c r="H7" s="67">
        <v>2</v>
      </c>
      <c r="I7" s="69">
        <f>J7/$J$187</f>
        <v>4.1508005596228018E-4</v>
      </c>
      <c r="J7" s="70">
        <v>896848.4320957025</v>
      </c>
      <c r="K7" s="293">
        <f t="shared" si="0"/>
        <v>0</v>
      </c>
      <c r="L7" s="294">
        <f t="shared" si="1"/>
        <v>2.2779691395234799E-3</v>
      </c>
      <c r="M7" s="86"/>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row>
    <row r="8" spans="1:49" s="30" customFormat="1" ht="18" customHeight="1" x14ac:dyDescent="0.2">
      <c r="A8" s="54"/>
      <c r="B8" s="73" t="s">
        <v>139</v>
      </c>
      <c r="C8" s="67">
        <v>3</v>
      </c>
      <c r="D8" s="67" t="s">
        <v>137</v>
      </c>
      <c r="E8" s="67">
        <v>2</v>
      </c>
      <c r="F8" s="67">
        <v>3</v>
      </c>
      <c r="G8" s="67">
        <v>2</v>
      </c>
      <c r="H8" s="67" t="s">
        <v>137</v>
      </c>
      <c r="I8" s="69">
        <f>J8/$J$187</f>
        <v>1.4240882260929736E-3</v>
      </c>
      <c r="J8" s="70">
        <v>3076975.8131995061</v>
      </c>
      <c r="K8" s="293">
        <f t="shared" si="0"/>
        <v>0</v>
      </c>
      <c r="L8" s="294">
        <f t="shared" si="1"/>
        <v>0</v>
      </c>
      <c r="M8" s="86"/>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row>
    <row r="9" spans="1:49" s="30" customFormat="1" ht="18" customHeight="1" x14ac:dyDescent="0.2">
      <c r="A9" s="54"/>
      <c r="B9" s="73" t="s">
        <v>140</v>
      </c>
      <c r="C9" s="67">
        <v>3</v>
      </c>
      <c r="D9" s="67" t="s">
        <v>137</v>
      </c>
      <c r="E9" s="67">
        <v>2</v>
      </c>
      <c r="F9" s="67">
        <v>3</v>
      </c>
      <c r="G9" s="67">
        <v>2</v>
      </c>
      <c r="H9" s="67" t="s">
        <v>137</v>
      </c>
      <c r="I9" s="69">
        <f>J9/$J$187</f>
        <v>3.2819334246033374E-7</v>
      </c>
      <c r="J9" s="70">
        <v>709.11545949233937</v>
      </c>
      <c r="K9" s="293">
        <f t="shared" si="0"/>
        <v>0</v>
      </c>
      <c r="L9" s="294">
        <f t="shared" si="1"/>
        <v>0</v>
      </c>
      <c r="M9" s="86"/>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row>
    <row r="10" spans="1:49" s="30" customFormat="1" ht="18" customHeight="1" x14ac:dyDescent="0.2">
      <c r="A10" s="54"/>
      <c r="B10" s="73" t="s">
        <v>141</v>
      </c>
      <c r="C10" s="67">
        <v>3</v>
      </c>
      <c r="D10" s="67" t="s">
        <v>137</v>
      </c>
      <c r="E10" s="67">
        <v>2</v>
      </c>
      <c r="F10" s="67">
        <v>3</v>
      </c>
      <c r="G10" s="67">
        <v>2</v>
      </c>
      <c r="H10" s="67" t="s">
        <v>137</v>
      </c>
      <c r="I10" s="69">
        <f>J10/$J$187</f>
        <v>0</v>
      </c>
      <c r="J10" s="70">
        <v>0</v>
      </c>
      <c r="K10" s="293">
        <f t="shared" si="0"/>
        <v>0</v>
      </c>
      <c r="L10" s="294">
        <f t="shared" si="1"/>
        <v>0</v>
      </c>
      <c r="M10" s="86"/>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row>
    <row r="11" spans="1:49" s="30" customFormat="1" ht="18" customHeight="1" x14ac:dyDescent="0.2">
      <c r="A11" s="54"/>
      <c r="B11" s="73" t="s">
        <v>142</v>
      </c>
      <c r="C11" s="67">
        <v>2</v>
      </c>
      <c r="D11" s="67">
        <v>3</v>
      </c>
      <c r="E11" s="67">
        <v>2</v>
      </c>
      <c r="F11" s="67">
        <v>3</v>
      </c>
      <c r="G11" s="67">
        <v>2</v>
      </c>
      <c r="H11" s="67">
        <v>3</v>
      </c>
      <c r="I11" s="69">
        <f>J11/$J$187</f>
        <v>0</v>
      </c>
      <c r="J11" s="70">
        <v>0</v>
      </c>
      <c r="K11" s="293">
        <f t="shared" si="0"/>
        <v>0</v>
      </c>
      <c r="L11" s="294">
        <f t="shared" si="1"/>
        <v>0</v>
      </c>
      <c r="M11" s="87"/>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row>
    <row r="12" spans="1:49" s="30" customFormat="1" ht="18" customHeight="1" x14ac:dyDescent="0.2">
      <c r="A12" s="54"/>
      <c r="B12" s="73" t="s">
        <v>143</v>
      </c>
      <c r="C12" s="67">
        <v>2</v>
      </c>
      <c r="D12" s="67">
        <v>3</v>
      </c>
      <c r="E12" s="67">
        <v>2</v>
      </c>
      <c r="F12" s="67">
        <v>3</v>
      </c>
      <c r="G12" s="67">
        <v>2</v>
      </c>
      <c r="H12" s="67">
        <v>3</v>
      </c>
      <c r="I12" s="69">
        <f>J12/$J$187</f>
        <v>1.3961099799290697E-3</v>
      </c>
      <c r="J12" s="70">
        <v>3016524.2308012303</v>
      </c>
      <c r="K12" s="293">
        <f t="shared" si="0"/>
        <v>0</v>
      </c>
      <c r="L12" s="294">
        <f t="shared" si="1"/>
        <v>0</v>
      </c>
      <c r="M12" s="87"/>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row>
    <row r="13" spans="1:49" s="30" customFormat="1" ht="18" customHeight="1" x14ac:dyDescent="0.2">
      <c r="A13" s="54"/>
      <c r="B13" s="73" t="s">
        <v>144</v>
      </c>
      <c r="C13" s="67">
        <v>3</v>
      </c>
      <c r="D13" s="67" t="s">
        <v>137</v>
      </c>
      <c r="E13" s="67">
        <v>2</v>
      </c>
      <c r="F13" s="67">
        <v>3</v>
      </c>
      <c r="G13" s="67">
        <v>2</v>
      </c>
      <c r="H13" s="67" t="s">
        <v>137</v>
      </c>
      <c r="I13" s="69">
        <f>J13/$J$187</f>
        <v>0</v>
      </c>
      <c r="J13" s="70">
        <v>0</v>
      </c>
      <c r="K13" s="293">
        <f t="shared" si="0"/>
        <v>0</v>
      </c>
      <c r="L13" s="294">
        <f t="shared" si="1"/>
        <v>0</v>
      </c>
      <c r="M13" s="86"/>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row>
    <row r="14" spans="1:49" s="30" customFormat="1" ht="18" customHeight="1" x14ac:dyDescent="0.2">
      <c r="A14" s="54"/>
      <c r="B14" s="73" t="s">
        <v>145</v>
      </c>
      <c r="C14" s="67">
        <v>2</v>
      </c>
      <c r="D14" s="67">
        <v>3</v>
      </c>
      <c r="E14" s="67">
        <v>2</v>
      </c>
      <c r="F14" s="67">
        <v>3</v>
      </c>
      <c r="G14" s="67">
        <v>2</v>
      </c>
      <c r="H14" s="67">
        <v>3</v>
      </c>
      <c r="I14" s="69">
        <f>J14/$J$187</f>
        <v>4.8454612351126817E-5</v>
      </c>
      <c r="J14" s="70">
        <v>104694.12464101188</v>
      </c>
      <c r="K14" s="293">
        <f t="shared" si="0"/>
        <v>0</v>
      </c>
      <c r="L14" s="294">
        <f t="shared" si="1"/>
        <v>0</v>
      </c>
      <c r="M14" s="87"/>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row>
    <row r="15" spans="1:49" s="30" customFormat="1" ht="18" customHeight="1" x14ac:dyDescent="0.2">
      <c r="A15" s="54"/>
      <c r="B15" s="73" t="s">
        <v>146</v>
      </c>
      <c r="C15" s="67">
        <v>2</v>
      </c>
      <c r="D15" s="67">
        <v>3</v>
      </c>
      <c r="E15" s="67">
        <v>2</v>
      </c>
      <c r="F15" s="67">
        <v>3</v>
      </c>
      <c r="G15" s="67">
        <v>2</v>
      </c>
      <c r="H15" s="67">
        <v>3</v>
      </c>
      <c r="I15" s="69">
        <f>J15/$J$187</f>
        <v>1.961652388691035E-3</v>
      </c>
      <c r="J15" s="70">
        <v>4238471.2149942918</v>
      </c>
      <c r="K15" s="293">
        <f t="shared" si="0"/>
        <v>0</v>
      </c>
      <c r="L15" s="294">
        <f t="shared" si="1"/>
        <v>0</v>
      </c>
      <c r="M15" s="87"/>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row>
    <row r="16" spans="1:49" s="30" customFormat="1" ht="18" customHeight="1" x14ac:dyDescent="0.2">
      <c r="A16" s="54"/>
      <c r="B16" s="73" t="s">
        <v>147</v>
      </c>
      <c r="C16" s="67">
        <v>2</v>
      </c>
      <c r="D16" s="67">
        <v>3</v>
      </c>
      <c r="E16" s="67">
        <v>2</v>
      </c>
      <c r="F16" s="67">
        <v>3</v>
      </c>
      <c r="G16" s="67">
        <v>2</v>
      </c>
      <c r="H16" s="67">
        <v>3</v>
      </c>
      <c r="I16" s="69">
        <f>J16/$J$187</f>
        <v>3.8728623460104435E-4</v>
      </c>
      <c r="J16" s="70">
        <v>836795.3296839653</v>
      </c>
      <c r="K16" s="293">
        <f t="shared" si="0"/>
        <v>0</v>
      </c>
      <c r="L16" s="294">
        <f t="shared" si="1"/>
        <v>0</v>
      </c>
      <c r="M16" s="87"/>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row>
    <row r="17" spans="1:49" s="30" customFormat="1" ht="18" customHeight="1" x14ac:dyDescent="0.2">
      <c r="A17" s="54"/>
      <c r="B17" s="73" t="s">
        <v>148</v>
      </c>
      <c r="C17" s="67">
        <v>2</v>
      </c>
      <c r="D17" s="67">
        <v>3</v>
      </c>
      <c r="E17" s="67">
        <v>2</v>
      </c>
      <c r="F17" s="67">
        <v>3</v>
      </c>
      <c r="G17" s="67">
        <v>2</v>
      </c>
      <c r="H17" s="67">
        <v>3</v>
      </c>
      <c r="I17" s="69">
        <f>J17/$J$187</f>
        <v>1.9539145491410961E-4</v>
      </c>
      <c r="J17" s="70">
        <v>422175.2345541307</v>
      </c>
      <c r="K17" s="293">
        <f t="shared" si="0"/>
        <v>0</v>
      </c>
      <c r="L17" s="294">
        <f t="shared" si="1"/>
        <v>0</v>
      </c>
      <c r="M17" s="87"/>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row>
    <row r="18" spans="1:49" s="30" customFormat="1" x14ac:dyDescent="0.2">
      <c r="A18" s="54"/>
      <c r="B18" s="73" t="s">
        <v>149</v>
      </c>
      <c r="C18" s="67">
        <v>2</v>
      </c>
      <c r="D18" s="67">
        <v>3</v>
      </c>
      <c r="E18" s="67">
        <v>2</v>
      </c>
      <c r="F18" s="67">
        <v>3</v>
      </c>
      <c r="G18" s="67">
        <v>2</v>
      </c>
      <c r="H18" s="67">
        <v>3</v>
      </c>
      <c r="I18" s="69">
        <f>J18/$J$187</f>
        <v>0</v>
      </c>
      <c r="J18" s="70">
        <v>0</v>
      </c>
      <c r="K18" s="293">
        <f t="shared" si="0"/>
        <v>0</v>
      </c>
      <c r="L18" s="294">
        <f t="shared" si="1"/>
        <v>0</v>
      </c>
      <c r="M18" s="87"/>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row>
    <row r="19" spans="1:49" s="30" customFormat="1" x14ac:dyDescent="0.2">
      <c r="A19" s="54"/>
      <c r="B19" s="73" t="s">
        <v>150</v>
      </c>
      <c r="C19" s="67">
        <v>2</v>
      </c>
      <c r="D19" s="67">
        <v>3</v>
      </c>
      <c r="E19" s="67">
        <v>2</v>
      </c>
      <c r="F19" s="67">
        <v>3</v>
      </c>
      <c r="G19" s="67">
        <v>2</v>
      </c>
      <c r="H19" s="67">
        <v>3</v>
      </c>
      <c r="I19" s="69">
        <f>J19/$J$187</f>
        <v>2.158509302562422E-3</v>
      </c>
      <c r="J19" s="70">
        <v>4663812.8136009853</v>
      </c>
      <c r="K19" s="293">
        <f t="shared" si="0"/>
        <v>0</v>
      </c>
      <c r="L19" s="294">
        <f t="shared" si="1"/>
        <v>0</v>
      </c>
      <c r="M19" s="87"/>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row>
    <row r="20" spans="1:49" s="30" customFormat="1" x14ac:dyDescent="0.2">
      <c r="A20" s="54"/>
      <c r="B20" s="73" t="s">
        <v>151</v>
      </c>
      <c r="C20" s="67">
        <v>2</v>
      </c>
      <c r="D20" s="67">
        <v>3</v>
      </c>
      <c r="E20" s="67">
        <v>2</v>
      </c>
      <c r="F20" s="67">
        <v>3</v>
      </c>
      <c r="G20" s="67">
        <v>2</v>
      </c>
      <c r="H20" s="67">
        <v>3</v>
      </c>
      <c r="I20" s="69">
        <f>J20/$J$187</f>
        <v>7.5692812154848502E-7</v>
      </c>
      <c r="J20" s="70">
        <v>1635.4671569226</v>
      </c>
      <c r="K20" s="293">
        <f t="shared" si="0"/>
        <v>0</v>
      </c>
      <c r="L20" s="294">
        <f t="shared" si="1"/>
        <v>0</v>
      </c>
      <c r="M20" s="87"/>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row>
    <row r="21" spans="1:49" s="30" customFormat="1" x14ac:dyDescent="0.2">
      <c r="A21" s="54"/>
      <c r="B21" s="73" t="s">
        <v>152</v>
      </c>
      <c r="C21" s="67">
        <v>3</v>
      </c>
      <c r="D21" s="67" t="s">
        <v>137</v>
      </c>
      <c r="E21" s="67">
        <v>2</v>
      </c>
      <c r="F21" s="67">
        <v>3</v>
      </c>
      <c r="G21" s="67">
        <v>2</v>
      </c>
      <c r="H21" s="67" t="s">
        <v>137</v>
      </c>
      <c r="I21" s="69">
        <f>J21/$J$187</f>
        <v>9.3236078400327666E-5</v>
      </c>
      <c r="J21" s="70">
        <v>201451.81520281135</v>
      </c>
      <c r="K21" s="293">
        <f t="shared" si="0"/>
        <v>0</v>
      </c>
      <c r="L21" s="294">
        <f t="shared" si="1"/>
        <v>0</v>
      </c>
      <c r="M21" s="87"/>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row>
    <row r="22" spans="1:49" s="30" customFormat="1" x14ac:dyDescent="0.2">
      <c r="A22" s="54"/>
      <c r="B22" s="73" t="s">
        <v>153</v>
      </c>
      <c r="C22" s="67">
        <v>3</v>
      </c>
      <c r="D22" s="67" t="s">
        <v>137</v>
      </c>
      <c r="E22" s="67">
        <v>2</v>
      </c>
      <c r="F22" s="67">
        <v>3</v>
      </c>
      <c r="G22" s="67">
        <v>2</v>
      </c>
      <c r="H22" s="67" t="s">
        <v>137</v>
      </c>
      <c r="I22" s="69">
        <f>J22/$J$187</f>
        <v>1.6705675952694775E-4</v>
      </c>
      <c r="J22" s="70">
        <v>360953.48523887398</v>
      </c>
      <c r="K22" s="293">
        <f t="shared" si="0"/>
        <v>0</v>
      </c>
      <c r="L22" s="294">
        <f t="shared" si="1"/>
        <v>0</v>
      </c>
      <c r="M22" s="87"/>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row>
    <row r="23" spans="1:49" s="30" customFormat="1" x14ac:dyDescent="0.2">
      <c r="A23" s="54"/>
      <c r="B23" s="73" t="s">
        <v>154</v>
      </c>
      <c r="C23" s="67">
        <v>2</v>
      </c>
      <c r="D23" s="67">
        <v>2</v>
      </c>
      <c r="E23" s="67">
        <v>2</v>
      </c>
      <c r="F23" s="67">
        <v>2</v>
      </c>
      <c r="G23" s="67">
        <v>2</v>
      </c>
      <c r="H23" s="67">
        <v>2</v>
      </c>
      <c r="I23" s="69">
        <f>J23/$J$187</f>
        <v>6.9961284841583791E-3</v>
      </c>
      <c r="J23" s="70">
        <v>15116281.236908451</v>
      </c>
      <c r="K23" s="293">
        <f t="shared" si="0"/>
        <v>0</v>
      </c>
      <c r="L23" s="294">
        <f t="shared" si="1"/>
        <v>3.8394918170923192E-2</v>
      </c>
      <c r="M23" s="87"/>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row>
    <row r="24" spans="1:49" s="30" customFormat="1" x14ac:dyDescent="0.2">
      <c r="A24" s="54"/>
      <c r="B24" s="73" t="s">
        <v>258</v>
      </c>
      <c r="C24" s="67">
        <v>1</v>
      </c>
      <c r="D24" s="67">
        <v>2</v>
      </c>
      <c r="E24" s="67">
        <v>2</v>
      </c>
      <c r="F24" s="67">
        <v>1</v>
      </c>
      <c r="G24" s="67">
        <v>2</v>
      </c>
      <c r="H24" s="67">
        <v>2</v>
      </c>
      <c r="I24" s="69">
        <f>J24/$J$187</f>
        <v>6.4117914258585249E-2</v>
      </c>
      <c r="J24" s="70">
        <v>138537253.34682056</v>
      </c>
      <c r="K24" s="293">
        <f t="shared" si="0"/>
        <v>0</v>
      </c>
      <c r="L24" s="294">
        <f t="shared" si="1"/>
        <v>0.35188062609527682</v>
      </c>
      <c r="M24" s="87"/>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row>
    <row r="25" spans="1:49" s="30" customFormat="1" x14ac:dyDescent="0.2">
      <c r="A25" s="54"/>
      <c r="B25" s="73" t="s">
        <v>155</v>
      </c>
      <c r="C25" s="67">
        <v>1</v>
      </c>
      <c r="D25" s="67">
        <v>1</v>
      </c>
      <c r="E25" s="67">
        <v>1</v>
      </c>
      <c r="F25" s="67">
        <v>1</v>
      </c>
      <c r="G25" s="67">
        <v>1</v>
      </c>
      <c r="H25" s="67">
        <v>1</v>
      </c>
      <c r="I25" s="69">
        <f>J25/$J$187</f>
        <v>0</v>
      </c>
      <c r="J25" s="70">
        <v>0</v>
      </c>
      <c r="K25" s="293">
        <f t="shared" si="0"/>
        <v>0</v>
      </c>
      <c r="L25" s="294">
        <f t="shared" si="1"/>
        <v>0</v>
      </c>
      <c r="M25" s="86"/>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row>
    <row r="26" spans="1:49" s="30" customFormat="1" x14ac:dyDescent="0.2">
      <c r="A26" s="54"/>
      <c r="B26" s="73" t="s">
        <v>156</v>
      </c>
      <c r="C26" s="67">
        <v>1</v>
      </c>
      <c r="D26" s="67">
        <v>1</v>
      </c>
      <c r="E26" s="67">
        <v>1</v>
      </c>
      <c r="F26" s="67">
        <v>1</v>
      </c>
      <c r="G26" s="67">
        <v>1</v>
      </c>
      <c r="H26" s="67">
        <v>1</v>
      </c>
      <c r="I26" s="69">
        <f>J26/$J$187</f>
        <v>0</v>
      </c>
      <c r="J26" s="70">
        <v>0</v>
      </c>
      <c r="K26" s="293">
        <f t="shared" si="0"/>
        <v>0</v>
      </c>
      <c r="L26" s="294">
        <f t="shared" si="1"/>
        <v>0</v>
      </c>
      <c r="M26" s="86"/>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row>
    <row r="27" spans="1:49" s="30" customFormat="1" x14ac:dyDescent="0.2">
      <c r="A27" s="54"/>
      <c r="B27" s="73" t="s">
        <v>157</v>
      </c>
      <c r="C27" s="67">
        <v>3</v>
      </c>
      <c r="D27" s="67">
        <v>3</v>
      </c>
      <c r="E27" s="67">
        <v>2</v>
      </c>
      <c r="F27" s="67">
        <v>3</v>
      </c>
      <c r="G27" s="67">
        <v>2</v>
      </c>
      <c r="H27" s="67" t="s">
        <v>137</v>
      </c>
      <c r="I27" s="69">
        <f>J27/$J$187</f>
        <v>1.348074022666298E-3</v>
      </c>
      <c r="J27" s="70">
        <v>2912734.6790352259</v>
      </c>
      <c r="K27" s="293">
        <f t="shared" si="0"/>
        <v>0</v>
      </c>
      <c r="L27" s="294">
        <f t="shared" si="1"/>
        <v>0</v>
      </c>
      <c r="M27" s="86"/>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row>
    <row r="28" spans="1:49" s="30" customFormat="1" x14ac:dyDescent="0.2">
      <c r="A28" s="54"/>
      <c r="B28" s="73" t="s">
        <v>158</v>
      </c>
      <c r="C28" s="67">
        <v>2</v>
      </c>
      <c r="D28" s="67">
        <v>3</v>
      </c>
      <c r="E28" s="67">
        <v>2</v>
      </c>
      <c r="F28" s="67">
        <v>3</v>
      </c>
      <c r="G28" s="67">
        <v>2</v>
      </c>
      <c r="H28" s="67">
        <v>3</v>
      </c>
      <c r="I28" s="69">
        <f>J28/$J$187</f>
        <v>4.4558326979764603E-3</v>
      </c>
      <c r="J28" s="70">
        <v>9627556.2062276043</v>
      </c>
      <c r="K28" s="293">
        <f t="shared" si="0"/>
        <v>0</v>
      </c>
      <c r="L28" s="294">
        <f t="shared" si="1"/>
        <v>0</v>
      </c>
      <c r="M28" s="86"/>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row>
    <row r="29" spans="1:49" s="30" customFormat="1" x14ac:dyDescent="0.2">
      <c r="A29" s="54"/>
      <c r="B29" s="73" t="s">
        <v>159</v>
      </c>
      <c r="C29" s="67">
        <v>2</v>
      </c>
      <c r="D29" s="67">
        <v>2</v>
      </c>
      <c r="E29" s="67">
        <v>2</v>
      </c>
      <c r="F29" s="67">
        <v>2</v>
      </c>
      <c r="G29" s="67">
        <v>2</v>
      </c>
      <c r="H29" s="67">
        <v>2</v>
      </c>
      <c r="I29" s="69">
        <f>J29/$J$187</f>
        <v>2.4264438004762585E-2</v>
      </c>
      <c r="J29" s="70">
        <v>52427291.717991501</v>
      </c>
      <c r="K29" s="293">
        <f t="shared" si="0"/>
        <v>0</v>
      </c>
      <c r="L29" s="294">
        <f t="shared" si="1"/>
        <v>0.13316380820704321</v>
      </c>
      <c r="M29" s="87"/>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row>
    <row r="30" spans="1:49" s="30" customFormat="1" x14ac:dyDescent="0.2">
      <c r="A30" s="54"/>
      <c r="B30" s="73" t="s">
        <v>160</v>
      </c>
      <c r="C30" s="67">
        <v>2</v>
      </c>
      <c r="D30" s="67">
        <v>2</v>
      </c>
      <c r="E30" s="67">
        <v>2</v>
      </c>
      <c r="F30" s="67">
        <v>2</v>
      </c>
      <c r="G30" s="67">
        <v>2</v>
      </c>
      <c r="H30" s="67">
        <v>3</v>
      </c>
      <c r="I30" s="69">
        <f>J30/$J$187</f>
        <v>5.7785862432506302E-3</v>
      </c>
      <c r="J30" s="70">
        <v>12485581.84751733</v>
      </c>
      <c r="K30" s="293">
        <f t="shared" si="0"/>
        <v>0</v>
      </c>
      <c r="L30" s="294">
        <f t="shared" si="1"/>
        <v>0</v>
      </c>
      <c r="M30" s="87"/>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row>
    <row r="31" spans="1:49" s="30" customFormat="1" x14ac:dyDescent="0.2">
      <c r="A31" s="54"/>
      <c r="B31" s="73" t="s">
        <v>161</v>
      </c>
      <c r="C31" s="67">
        <v>1</v>
      </c>
      <c r="D31" s="67">
        <v>2</v>
      </c>
      <c r="E31" s="67">
        <v>2</v>
      </c>
      <c r="F31" s="67">
        <v>1</v>
      </c>
      <c r="G31" s="67">
        <v>2</v>
      </c>
      <c r="H31" s="67">
        <v>2</v>
      </c>
      <c r="I31" s="69">
        <f>J31/$J$187</f>
        <v>2.7040285647285226E-2</v>
      </c>
      <c r="J31" s="70">
        <v>58424965.106951468</v>
      </c>
      <c r="K31" s="293">
        <f t="shared" si="0"/>
        <v>0</v>
      </c>
      <c r="L31" s="294">
        <f t="shared" si="1"/>
        <v>0.14839772555589362</v>
      </c>
      <c r="M31" s="87"/>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row>
    <row r="32" spans="1:49" s="30" customFormat="1" x14ac:dyDescent="0.2">
      <c r="A32" s="54"/>
      <c r="B32" s="73" t="s">
        <v>162</v>
      </c>
      <c r="C32" s="67">
        <v>1</v>
      </c>
      <c r="D32" s="67">
        <v>2</v>
      </c>
      <c r="E32" s="67">
        <v>2</v>
      </c>
      <c r="F32" s="67">
        <v>1</v>
      </c>
      <c r="G32" s="67">
        <v>2</v>
      </c>
      <c r="H32" s="67">
        <v>2</v>
      </c>
      <c r="I32" s="69">
        <f>J32/$J$187</f>
        <v>1.1348217295727783E-3</v>
      </c>
      <c r="J32" s="70">
        <v>2451968.1788034821</v>
      </c>
      <c r="K32" s="293">
        <f t="shared" si="0"/>
        <v>0</v>
      </c>
      <c r="L32" s="294">
        <f t="shared" si="1"/>
        <v>6.2279284241552801E-3</v>
      </c>
      <c r="M32" s="87"/>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row>
    <row r="33" spans="1:49" s="30" customFormat="1" x14ac:dyDescent="0.2">
      <c r="A33" s="54"/>
      <c r="B33" s="73" t="s">
        <v>163</v>
      </c>
      <c r="C33" s="67">
        <v>1</v>
      </c>
      <c r="D33" s="67">
        <v>2</v>
      </c>
      <c r="E33" s="67">
        <v>2</v>
      </c>
      <c r="F33" s="67">
        <v>1</v>
      </c>
      <c r="G33" s="67">
        <v>2</v>
      </c>
      <c r="H33" s="67">
        <v>2</v>
      </c>
      <c r="I33" s="69">
        <f>J33/$J$187</f>
        <v>4.0674477548756341E-5</v>
      </c>
      <c r="J33" s="70">
        <v>87883.869369114997</v>
      </c>
      <c r="K33" s="293">
        <f t="shared" si="0"/>
        <v>0</v>
      </c>
      <c r="L33" s="294">
        <f t="shared" si="1"/>
        <v>2.2322249236356344E-4</v>
      </c>
      <c r="M33" s="100"/>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row>
    <row r="34" spans="1:49" s="30" customFormat="1" ht="18" customHeight="1" x14ac:dyDescent="0.2">
      <c r="A34" s="54"/>
      <c r="B34" s="73" t="s">
        <v>164</v>
      </c>
      <c r="C34" s="67">
        <v>1</v>
      </c>
      <c r="D34" s="67">
        <v>2</v>
      </c>
      <c r="E34" s="67">
        <v>2</v>
      </c>
      <c r="F34" s="67">
        <v>1</v>
      </c>
      <c r="G34" s="67">
        <v>2</v>
      </c>
      <c r="H34" s="67">
        <v>2</v>
      </c>
      <c r="I34" s="69">
        <f>J34/$J$187</f>
        <v>1.0275282364131496E-2</v>
      </c>
      <c r="J34" s="70">
        <v>22201430.170495566</v>
      </c>
      <c r="K34" s="293">
        <f t="shared" si="0"/>
        <v>0</v>
      </c>
      <c r="L34" s="294">
        <f t="shared" si="1"/>
        <v>5.6390992024701055E-2</v>
      </c>
      <c r="M34" s="100"/>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row>
    <row r="35" spans="1:49" s="30" customFormat="1" ht="18" customHeight="1" x14ac:dyDescent="0.2">
      <c r="A35" s="54"/>
      <c r="B35" s="73" t="s">
        <v>165</v>
      </c>
      <c r="C35" s="67">
        <v>3</v>
      </c>
      <c r="D35" s="67" t="s">
        <v>137</v>
      </c>
      <c r="E35" s="67">
        <v>2</v>
      </c>
      <c r="F35" s="67">
        <v>3</v>
      </c>
      <c r="G35" s="67">
        <v>2</v>
      </c>
      <c r="H35" s="67" t="s">
        <v>137</v>
      </c>
      <c r="I35" s="69">
        <f>J35/$J$187</f>
        <v>4.6836277421672427E-3</v>
      </c>
      <c r="J35" s="70">
        <v>10119744.701644594</v>
      </c>
      <c r="K35" s="293">
        <f t="shared" si="0"/>
        <v>0</v>
      </c>
      <c r="L35" s="294">
        <f t="shared" si="1"/>
        <v>0</v>
      </c>
      <c r="M35" s="100"/>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row>
    <row r="36" spans="1:49" s="30" customFormat="1" ht="18" customHeight="1" x14ac:dyDescent="0.2">
      <c r="A36" s="54"/>
      <c r="B36" s="73" t="s">
        <v>166</v>
      </c>
      <c r="C36" s="67">
        <v>3</v>
      </c>
      <c r="D36" s="67" t="s">
        <v>137</v>
      </c>
      <c r="E36" s="67">
        <v>2</v>
      </c>
      <c r="F36" s="67">
        <v>3</v>
      </c>
      <c r="G36" s="67">
        <v>2</v>
      </c>
      <c r="H36" s="67" t="s">
        <v>137</v>
      </c>
      <c r="I36" s="69">
        <f>J36/$J$187</f>
        <v>2.7735790620023231E-4</v>
      </c>
      <c r="J36" s="70">
        <v>599277.17492557596</v>
      </c>
      <c r="K36" s="293">
        <f t="shared" si="0"/>
        <v>0</v>
      </c>
      <c r="L36" s="294">
        <f t="shared" si="1"/>
        <v>0</v>
      </c>
      <c r="M36" s="100"/>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row>
    <row r="37" spans="1:49" s="30" customFormat="1" ht="18" customHeight="1" x14ac:dyDescent="0.2">
      <c r="A37" s="54"/>
      <c r="B37" s="73" t="s">
        <v>167</v>
      </c>
      <c r="C37" s="67">
        <v>3</v>
      </c>
      <c r="D37" s="67" t="s">
        <v>137</v>
      </c>
      <c r="E37" s="67">
        <v>2</v>
      </c>
      <c r="F37" s="67">
        <v>3</v>
      </c>
      <c r="G37" s="67">
        <v>2</v>
      </c>
      <c r="H37" s="67" t="s">
        <v>137</v>
      </c>
      <c r="I37" s="69">
        <f>J37/$J$187</f>
        <v>8.7053351584045116E-5</v>
      </c>
      <c r="J37" s="70">
        <v>188093.0214674579</v>
      </c>
      <c r="K37" s="293">
        <f t="shared" si="0"/>
        <v>0</v>
      </c>
      <c r="L37" s="294">
        <f t="shared" si="1"/>
        <v>0</v>
      </c>
      <c r="M37" s="100"/>
      <c r="N37" s="85"/>
      <c r="O37" s="85"/>
      <c r="P37" s="85"/>
      <c r="Q37" s="85"/>
      <c r="R37" s="85"/>
      <c r="S37" s="85"/>
      <c r="T37" s="83"/>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row>
    <row r="38" spans="1:49" s="30" customFormat="1" ht="18" customHeight="1" x14ac:dyDescent="0.2">
      <c r="A38" s="54"/>
      <c r="B38" s="73" t="s">
        <v>168</v>
      </c>
      <c r="C38" s="67">
        <v>3</v>
      </c>
      <c r="D38" s="67" t="s">
        <v>137</v>
      </c>
      <c r="E38" s="67">
        <v>2</v>
      </c>
      <c r="F38" s="67">
        <v>3</v>
      </c>
      <c r="G38" s="67">
        <v>2</v>
      </c>
      <c r="H38" s="67" t="s">
        <v>137</v>
      </c>
      <c r="I38" s="69">
        <f>J38/$J$187</f>
        <v>0</v>
      </c>
      <c r="J38" s="70">
        <v>0</v>
      </c>
      <c r="K38" s="293">
        <f t="shared" si="0"/>
        <v>0</v>
      </c>
      <c r="L38" s="294">
        <f t="shared" si="1"/>
        <v>0</v>
      </c>
      <c r="M38" s="8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row>
    <row r="39" spans="1:49" s="30" customFormat="1" ht="18" customHeight="1" x14ac:dyDescent="0.2">
      <c r="A39" s="54"/>
      <c r="B39" s="73" t="s">
        <v>169</v>
      </c>
      <c r="C39" s="67">
        <v>1</v>
      </c>
      <c r="D39" s="67">
        <v>2</v>
      </c>
      <c r="E39" s="67">
        <v>2</v>
      </c>
      <c r="F39" s="67">
        <v>1</v>
      </c>
      <c r="G39" s="67">
        <v>2</v>
      </c>
      <c r="H39" s="67">
        <v>2</v>
      </c>
      <c r="I39" s="69">
        <f>J39/$J$187</f>
        <v>4.3813009239249273E-3</v>
      </c>
      <c r="J39" s="70">
        <v>9466518.1034826674</v>
      </c>
      <c r="K39" s="293">
        <f t="shared" si="0"/>
        <v>0</v>
      </c>
      <c r="L39" s="294">
        <f t="shared" si="1"/>
        <v>2.4044682832397166E-2</v>
      </c>
      <c r="M39" s="86"/>
      <c r="N39" s="85"/>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row>
    <row r="40" spans="1:49" s="30" customFormat="1" ht="18" customHeight="1" x14ac:dyDescent="0.2">
      <c r="A40" s="54"/>
      <c r="B40" s="73" t="s">
        <v>170</v>
      </c>
      <c r="C40" s="67">
        <v>1</v>
      </c>
      <c r="D40" s="67">
        <v>2</v>
      </c>
      <c r="E40" s="67">
        <v>2</v>
      </c>
      <c r="F40" s="67">
        <v>1</v>
      </c>
      <c r="G40" s="67">
        <v>2</v>
      </c>
      <c r="H40" s="67">
        <v>2</v>
      </c>
      <c r="I40" s="69">
        <f>J40/$J$187</f>
        <v>9.5404593420366131E-4</v>
      </c>
      <c r="J40" s="70">
        <v>2061372.4700749968</v>
      </c>
      <c r="K40" s="293">
        <f t="shared" si="0"/>
        <v>0</v>
      </c>
      <c r="L40" s="294">
        <f t="shared" si="1"/>
        <v>5.2358265943793824E-3</v>
      </c>
      <c r="M40" s="100"/>
      <c r="N40" s="85"/>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row>
    <row r="41" spans="1:49" s="30" customFormat="1" ht="18" customHeight="1" x14ac:dyDescent="0.2">
      <c r="A41" s="54"/>
      <c r="B41" s="73" t="s">
        <v>254</v>
      </c>
      <c r="C41" s="67">
        <v>3</v>
      </c>
      <c r="D41" s="67" t="s">
        <v>137</v>
      </c>
      <c r="E41" s="67">
        <v>2</v>
      </c>
      <c r="F41" s="67">
        <v>3</v>
      </c>
      <c r="G41" s="67">
        <v>2</v>
      </c>
      <c r="H41" s="67" t="s">
        <v>137</v>
      </c>
      <c r="I41" s="69">
        <f>J41/$J$187</f>
        <v>4.1923578776375186E-5</v>
      </c>
      <c r="J41" s="70">
        <v>90582.757117218658</v>
      </c>
      <c r="K41" s="293">
        <f t="shared" ref="K41" si="2">IF(H41=1,J41/$J$4,0)</f>
        <v>0</v>
      </c>
      <c r="L41" s="294">
        <f t="shared" ref="L41" si="3">IF(H41&lt;3,J41/$J$4,0)</f>
        <v>0</v>
      </c>
      <c r="M41" s="100"/>
      <c r="N41" s="85"/>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row>
    <row r="42" spans="1:49" s="30" customFormat="1" ht="18" customHeight="1" x14ac:dyDescent="0.2">
      <c r="A42" s="54"/>
      <c r="B42" s="73" t="s">
        <v>171</v>
      </c>
      <c r="C42" s="67">
        <v>3</v>
      </c>
      <c r="D42" s="67" t="s">
        <v>137</v>
      </c>
      <c r="E42" s="67">
        <v>2</v>
      </c>
      <c r="F42" s="67">
        <v>3</v>
      </c>
      <c r="G42" s="67">
        <v>2</v>
      </c>
      <c r="H42" s="67" t="s">
        <v>137</v>
      </c>
      <c r="I42" s="69">
        <f>J42/$J$187</f>
        <v>8.5129882934393674E-4</v>
      </c>
      <c r="J42" s="70">
        <v>1839370.5247341427</v>
      </c>
      <c r="K42" s="293">
        <f t="shared" si="0"/>
        <v>0</v>
      </c>
      <c r="L42" s="294">
        <f t="shared" si="1"/>
        <v>0</v>
      </c>
      <c r="M42" s="100"/>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row>
    <row r="43" spans="1:49" s="30" customFormat="1" ht="18" customHeight="1" x14ac:dyDescent="0.2">
      <c r="A43" s="54"/>
      <c r="B43" s="73" t="s">
        <v>172</v>
      </c>
      <c r="C43" s="67">
        <v>3</v>
      </c>
      <c r="D43" s="67" t="s">
        <v>137</v>
      </c>
      <c r="E43" s="67">
        <v>2</v>
      </c>
      <c r="F43" s="67">
        <v>3</v>
      </c>
      <c r="G43" s="67">
        <v>2</v>
      </c>
      <c r="H43" s="67" t="s">
        <v>137</v>
      </c>
      <c r="I43" s="69">
        <f>J43/$J$187</f>
        <v>2.1194104194099048E-3</v>
      </c>
      <c r="J43" s="70">
        <v>4579333.2739354745</v>
      </c>
      <c r="K43" s="293">
        <f t="shared" si="0"/>
        <v>0</v>
      </c>
      <c r="L43" s="294">
        <f t="shared" si="1"/>
        <v>0</v>
      </c>
      <c r="M43" s="100"/>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row>
    <row r="44" spans="1:49" s="30" customFormat="1" ht="18" customHeight="1" x14ac:dyDescent="0.2">
      <c r="A44" s="54"/>
      <c r="B44" s="73" t="s">
        <v>173</v>
      </c>
      <c r="C44" s="67">
        <v>1</v>
      </c>
      <c r="D44" s="67">
        <v>2</v>
      </c>
      <c r="E44" s="67">
        <v>2</v>
      </c>
      <c r="F44" s="67">
        <v>1</v>
      </c>
      <c r="G44" s="67">
        <v>2</v>
      </c>
      <c r="H44" s="67">
        <v>2</v>
      </c>
      <c r="I44" s="69">
        <f>J44/$J$187</f>
        <v>2.6408023470103374E-3</v>
      </c>
      <c r="J44" s="70">
        <v>5705885.9137431001</v>
      </c>
      <c r="K44" s="293">
        <f t="shared" si="0"/>
        <v>0</v>
      </c>
      <c r="L44" s="294">
        <f t="shared" si="1"/>
        <v>1.4492785581144349E-2</v>
      </c>
      <c r="M44" s="100"/>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row>
    <row r="45" spans="1:49" s="30" customFormat="1" ht="18" customHeight="1" x14ac:dyDescent="0.2">
      <c r="A45" s="54"/>
      <c r="B45" s="73" t="s">
        <v>174</v>
      </c>
      <c r="C45" s="67">
        <v>3</v>
      </c>
      <c r="D45" s="67" t="s">
        <v>137</v>
      </c>
      <c r="E45" s="67">
        <v>2</v>
      </c>
      <c r="F45" s="67">
        <v>3</v>
      </c>
      <c r="G45" s="67">
        <v>2</v>
      </c>
      <c r="H45" s="67" t="s">
        <v>137</v>
      </c>
      <c r="I45" s="69">
        <f>J45/$J$187</f>
        <v>3.5705857216871859E-6</v>
      </c>
      <c r="J45" s="70">
        <v>7714.835150859325</v>
      </c>
      <c r="K45" s="293">
        <f t="shared" si="0"/>
        <v>0</v>
      </c>
      <c r="L45" s="294">
        <f t="shared" si="1"/>
        <v>0</v>
      </c>
      <c r="M45" s="100"/>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row>
    <row r="46" spans="1:49" s="30" customFormat="1" ht="18" customHeight="1" x14ac:dyDescent="0.2">
      <c r="A46" s="54"/>
      <c r="B46" s="5" t="s">
        <v>101</v>
      </c>
      <c r="C46" s="6"/>
      <c r="D46" s="6"/>
      <c r="E46" s="6"/>
      <c r="F46" s="6"/>
      <c r="G46" s="6"/>
      <c r="H46" s="6"/>
      <c r="I46" s="110"/>
      <c r="J46" s="35"/>
      <c r="K46" s="290"/>
      <c r="L46" s="292"/>
      <c r="M46" s="100"/>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row>
    <row r="47" spans="1:49" s="30" customFormat="1" ht="18" customHeight="1" x14ac:dyDescent="0.25">
      <c r="A47" s="54"/>
      <c r="B47" s="9" t="s">
        <v>102</v>
      </c>
      <c r="C47" s="67">
        <v>1</v>
      </c>
      <c r="D47" s="67">
        <v>1</v>
      </c>
      <c r="E47" s="67">
        <v>1</v>
      </c>
      <c r="F47" s="67">
        <v>1</v>
      </c>
      <c r="G47" s="67">
        <v>1</v>
      </c>
      <c r="H47" s="67">
        <v>1</v>
      </c>
      <c r="I47" s="16">
        <f>J47/$J$187</f>
        <v>5.455457836262078E-4</v>
      </c>
      <c r="J47" s="208">
        <v>1178741.0010517288</v>
      </c>
      <c r="K47" s="293">
        <f>IF(H47=1,J47/$J$4,0)</f>
        <v>2.9939681308383237E-3</v>
      </c>
      <c r="L47" s="294">
        <f>IF(H47&lt;3,J47/$J$4,0)</f>
        <v>2.9939681308383237E-3</v>
      </c>
      <c r="M47" s="100"/>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row>
    <row r="48" spans="1:49" s="30" customFormat="1" ht="18" customHeight="1" x14ac:dyDescent="0.25">
      <c r="A48" s="54"/>
      <c r="B48" s="9" t="s">
        <v>103</v>
      </c>
      <c r="C48" s="67">
        <v>1</v>
      </c>
      <c r="D48" s="67">
        <v>3</v>
      </c>
      <c r="E48" s="67">
        <v>1</v>
      </c>
      <c r="F48" s="67">
        <v>3</v>
      </c>
      <c r="G48" s="67">
        <v>2</v>
      </c>
      <c r="H48" s="67">
        <v>2</v>
      </c>
      <c r="I48" s="16">
        <f>J48/$J$187</f>
        <v>5.1764195363979983E-4</v>
      </c>
      <c r="J48" s="208">
        <v>1118450.20699091</v>
      </c>
      <c r="K48" s="293">
        <f>IF(H48=1,J48/$J$4,0)</f>
        <v>0</v>
      </c>
      <c r="L48" s="294">
        <f>IF(H48&lt;3,J48/$J$4,0)</f>
        <v>2.8408312535769327E-3</v>
      </c>
      <c r="M48" s="100"/>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row>
    <row r="49" spans="1:49" s="30" customFormat="1" ht="18" customHeight="1" x14ac:dyDescent="0.2">
      <c r="A49" s="54"/>
      <c r="B49" s="9" t="s">
        <v>104</v>
      </c>
      <c r="C49" s="67">
        <v>2</v>
      </c>
      <c r="D49" s="67">
        <v>3</v>
      </c>
      <c r="E49" s="67">
        <v>1</v>
      </c>
      <c r="F49" s="67">
        <v>3</v>
      </c>
      <c r="G49" s="67">
        <v>3</v>
      </c>
      <c r="H49" s="67">
        <v>3</v>
      </c>
      <c r="I49" s="16">
        <f>J49/$J$187</f>
        <v>1.1276661379074304E-2</v>
      </c>
      <c r="J49" s="208">
        <v>24365073.512508143</v>
      </c>
      <c r="K49" s="293">
        <f>IF(H49=1,J49/$J$4,0)</f>
        <v>0</v>
      </c>
      <c r="L49" s="294">
        <f>IF(H49&lt;3,J49/$J$4,0)</f>
        <v>0</v>
      </c>
      <c r="M49" s="100"/>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row>
    <row r="50" spans="1:49" s="30" customFormat="1" ht="27" customHeight="1" x14ac:dyDescent="0.2">
      <c r="A50" s="54"/>
      <c r="B50" s="18" t="s">
        <v>93</v>
      </c>
      <c r="C50" s="186"/>
      <c r="D50" s="186"/>
      <c r="E50" s="186"/>
      <c r="F50" s="186"/>
      <c r="G50" s="186"/>
      <c r="H50" s="186"/>
      <c r="I50" s="19">
        <f>J50/$J$187</f>
        <v>0.26705821176146738</v>
      </c>
      <c r="J50" s="90">
        <f>SUM(J52:J107)</f>
        <v>577022998.47025001</v>
      </c>
      <c r="K50" s="19">
        <f>SUM(K51:K107)</f>
        <v>0.96547149024333501</v>
      </c>
      <c r="L50" s="187">
        <f>SUM(L51:L107)</f>
        <v>0.99999999999999967</v>
      </c>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row>
    <row r="51" spans="1:49" s="30" customFormat="1" x14ac:dyDescent="0.2">
      <c r="A51" s="54"/>
      <c r="B51" s="5" t="s">
        <v>51</v>
      </c>
      <c r="C51" s="188"/>
      <c r="D51" s="188"/>
      <c r="E51" s="188"/>
      <c r="F51" s="188"/>
      <c r="G51" s="188"/>
      <c r="H51" s="188"/>
      <c r="I51" s="22"/>
      <c r="J51" s="154"/>
      <c r="K51" s="290"/>
      <c r="L51" s="292"/>
      <c r="M51" s="85"/>
      <c r="N51" s="85"/>
      <c r="O51" s="85"/>
      <c r="P51" s="85"/>
      <c r="Q51" s="85"/>
      <c r="R51" s="85"/>
      <c r="S51" s="85"/>
      <c r="T51" s="83"/>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row>
    <row r="52" spans="1:49" s="30" customFormat="1" x14ac:dyDescent="0.2">
      <c r="A52" s="54"/>
      <c r="B52" s="9" t="s">
        <v>14</v>
      </c>
      <c r="C52" s="184">
        <v>1</v>
      </c>
      <c r="D52" s="184">
        <v>1</v>
      </c>
      <c r="E52" s="184">
        <v>2</v>
      </c>
      <c r="F52" s="184">
        <v>1</v>
      </c>
      <c r="G52" s="184">
        <v>2</v>
      </c>
      <c r="H52" s="184">
        <v>1</v>
      </c>
      <c r="I52" s="16">
        <f>J52/$J$187</f>
        <v>4.7992444638740176E-3</v>
      </c>
      <c r="J52" s="278">
        <v>10369553.56164</v>
      </c>
      <c r="K52" s="293">
        <f>IF(H52=1,J52/$J$50,0)</f>
        <v>1.7970780348670331E-2</v>
      </c>
      <c r="L52" s="294">
        <f>IF(H52&lt;3,J52/$J$50,0)</f>
        <v>1.7970780348670331E-2</v>
      </c>
      <c r="M52" s="85"/>
      <c r="N52" s="85"/>
      <c r="O52" s="85"/>
      <c r="P52" s="85"/>
      <c r="Q52" s="85"/>
      <c r="R52" s="85"/>
      <c r="S52" s="85"/>
      <c r="T52" s="83"/>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row>
    <row r="53" spans="1:49" s="30" customFormat="1" x14ac:dyDescent="0.2">
      <c r="A53" s="54"/>
      <c r="B53" s="5" t="s">
        <v>7</v>
      </c>
      <c r="C53" s="188"/>
      <c r="D53" s="188"/>
      <c r="E53" s="188"/>
      <c r="F53" s="188"/>
      <c r="G53" s="188"/>
      <c r="H53" s="188"/>
      <c r="I53" s="22"/>
      <c r="J53" s="196"/>
      <c r="K53" s="290"/>
      <c r="L53" s="292"/>
      <c r="M53" s="85"/>
      <c r="N53" s="85"/>
      <c r="O53" s="85"/>
      <c r="P53" s="85"/>
      <c r="Q53" s="85"/>
      <c r="R53" s="85"/>
      <c r="S53" s="85"/>
      <c r="T53" s="83"/>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row>
    <row r="54" spans="1:49" s="30" customFormat="1" x14ac:dyDescent="0.2">
      <c r="A54" s="54"/>
      <c r="B54" s="9" t="s">
        <v>77</v>
      </c>
      <c r="C54" s="184">
        <v>1</v>
      </c>
      <c r="D54" s="184">
        <v>1</v>
      </c>
      <c r="E54" s="184">
        <v>2</v>
      </c>
      <c r="F54" s="184">
        <v>1</v>
      </c>
      <c r="G54" s="184">
        <v>1</v>
      </c>
      <c r="H54" s="184">
        <v>1</v>
      </c>
      <c r="I54" s="16">
        <f>J54/$J$187</f>
        <v>7.2004225776705434E-5</v>
      </c>
      <c r="J54" s="278">
        <v>155576.92079999999</v>
      </c>
      <c r="K54" s="293">
        <f t="shared" ref="K54:K62" si="4">IF(H54=1,J54/$J$50,0)</f>
        <v>2.6961996525693278E-4</v>
      </c>
      <c r="L54" s="294">
        <f t="shared" ref="L54:L62" si="5">IF(H54&lt;3,J54/$J$50,0)</f>
        <v>2.6961996525693278E-4</v>
      </c>
      <c r="M54" s="85"/>
      <c r="N54" s="85"/>
      <c r="O54" s="85"/>
      <c r="P54" s="85"/>
      <c r="Q54" s="85"/>
      <c r="R54" s="85"/>
      <c r="S54" s="85"/>
      <c r="T54" s="83"/>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row>
    <row r="55" spans="1:49" s="30" customFormat="1" x14ac:dyDescent="0.2">
      <c r="A55" s="54"/>
      <c r="B55" s="9" t="s">
        <v>78</v>
      </c>
      <c r="C55" s="184">
        <v>1</v>
      </c>
      <c r="D55" s="184">
        <v>1</v>
      </c>
      <c r="E55" s="184">
        <v>1</v>
      </c>
      <c r="F55" s="184">
        <v>1</v>
      </c>
      <c r="G55" s="184">
        <v>1</v>
      </c>
      <c r="H55" s="184">
        <v>1</v>
      </c>
      <c r="I55" s="16">
        <f t="shared" ref="I55:I76" si="6">J55/$J$187</f>
        <v>1.0708849423139587E-3</v>
      </c>
      <c r="J55" s="278">
        <v>2313822.2799999998</v>
      </c>
      <c r="K55" s="293">
        <f t="shared" si="4"/>
        <v>4.009930775955536E-3</v>
      </c>
      <c r="L55" s="294">
        <f t="shared" si="5"/>
        <v>4.009930775955536E-3</v>
      </c>
      <c r="M55" s="85"/>
      <c r="N55" s="85"/>
      <c r="O55" s="85"/>
      <c r="P55" s="85"/>
      <c r="Q55" s="85"/>
      <c r="R55" s="85"/>
      <c r="S55" s="85"/>
      <c r="T55" s="83"/>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row>
    <row r="56" spans="1:49" s="30" customFormat="1" x14ac:dyDescent="0.2">
      <c r="A56" s="54"/>
      <c r="B56" s="9" t="s">
        <v>79</v>
      </c>
      <c r="C56" s="184">
        <v>1</v>
      </c>
      <c r="D56" s="184">
        <v>1</v>
      </c>
      <c r="E56" s="184">
        <v>1</v>
      </c>
      <c r="F56" s="184">
        <v>1</v>
      </c>
      <c r="G56" s="184">
        <v>1</v>
      </c>
      <c r="H56" s="184">
        <v>1</v>
      </c>
      <c r="I56" s="16">
        <f t="shared" si="6"/>
        <v>7.8410243914306312E-4</v>
      </c>
      <c r="J56" s="278">
        <v>1694181.72</v>
      </c>
      <c r="K56" s="293">
        <f t="shared" si="4"/>
        <v>2.936073127919438E-3</v>
      </c>
      <c r="L56" s="294">
        <f t="shared" si="5"/>
        <v>2.936073127919438E-3</v>
      </c>
      <c r="M56" s="85"/>
      <c r="N56" s="85"/>
      <c r="O56" s="85"/>
      <c r="P56" s="85"/>
      <c r="Q56" s="85"/>
      <c r="R56" s="85"/>
      <c r="S56" s="85"/>
      <c r="T56" s="83"/>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row>
    <row r="57" spans="1:49" s="30" customFormat="1" x14ac:dyDescent="0.2">
      <c r="A57" s="54"/>
      <c r="B57" s="9" t="s">
        <v>80</v>
      </c>
      <c r="C57" s="184">
        <v>1</v>
      </c>
      <c r="D57" s="184">
        <v>1</v>
      </c>
      <c r="E57" s="184">
        <v>1</v>
      </c>
      <c r="F57" s="184">
        <v>1</v>
      </c>
      <c r="G57" s="184">
        <v>1</v>
      </c>
      <c r="H57" s="184">
        <v>1</v>
      </c>
      <c r="I57" s="16">
        <f t="shared" si="6"/>
        <v>1.390735369105181E-3</v>
      </c>
      <c r="J57" s="278">
        <v>3004911.5040000002</v>
      </c>
      <c r="K57" s="293">
        <f t="shared" si="4"/>
        <v>5.2076113291261239E-3</v>
      </c>
      <c r="L57" s="294">
        <f t="shared" si="5"/>
        <v>5.2076113291261239E-3</v>
      </c>
      <c r="M57" s="85"/>
      <c r="N57" s="85"/>
      <c r="O57" s="85"/>
      <c r="P57" s="85"/>
      <c r="Q57" s="85"/>
      <c r="R57" s="85"/>
      <c r="S57" s="85"/>
      <c r="T57" s="83"/>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row>
    <row r="58" spans="1:49" s="30" customFormat="1" x14ac:dyDescent="0.2">
      <c r="A58" s="54"/>
      <c r="B58" s="9" t="s">
        <v>81</v>
      </c>
      <c r="C58" s="184">
        <v>1</v>
      </c>
      <c r="D58" s="184">
        <v>1</v>
      </c>
      <c r="E58" s="184">
        <v>1</v>
      </c>
      <c r="F58" s="184">
        <v>1</v>
      </c>
      <c r="G58" s="184">
        <v>1</v>
      </c>
      <c r="H58" s="184">
        <v>1</v>
      </c>
      <c r="I58" s="16">
        <f t="shared" si="6"/>
        <v>0.14898893127214624</v>
      </c>
      <c r="J58" s="278">
        <v>321914983.60784</v>
      </c>
      <c r="K58" s="293">
        <f t="shared" si="4"/>
        <v>0.55788934663136691</v>
      </c>
      <c r="L58" s="294">
        <f t="shared" si="5"/>
        <v>0.55788934663136691</v>
      </c>
      <c r="M58" s="85"/>
      <c r="N58" s="85"/>
      <c r="O58" s="85"/>
      <c r="P58" s="85"/>
      <c r="Q58" s="85"/>
      <c r="R58" s="85"/>
      <c r="S58" s="85"/>
      <c r="T58" s="83"/>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row>
    <row r="59" spans="1:49" s="30" customFormat="1" x14ac:dyDescent="0.2">
      <c r="A59" s="54"/>
      <c r="B59" s="9" t="s">
        <v>82</v>
      </c>
      <c r="C59" s="184">
        <v>1</v>
      </c>
      <c r="D59" s="184">
        <v>1</v>
      </c>
      <c r="E59" s="184">
        <v>1</v>
      </c>
      <c r="F59" s="184">
        <v>1</v>
      </c>
      <c r="G59" s="184">
        <v>1</v>
      </c>
      <c r="H59" s="184">
        <v>1</v>
      </c>
      <c r="I59" s="16">
        <f t="shared" si="6"/>
        <v>1.8304286917767216E-2</v>
      </c>
      <c r="J59" s="278">
        <v>39549409.293520004</v>
      </c>
      <c r="K59" s="293">
        <f t="shared" si="4"/>
        <v>6.8540438419906549E-2</v>
      </c>
      <c r="L59" s="294">
        <f t="shared" si="5"/>
        <v>6.8540438419906549E-2</v>
      </c>
      <c r="M59" s="85"/>
      <c r="N59" s="85"/>
      <c r="O59" s="85"/>
      <c r="P59" s="85"/>
      <c r="Q59" s="85"/>
      <c r="R59" s="85"/>
      <c r="S59" s="85"/>
      <c r="T59" s="83"/>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row>
    <row r="60" spans="1:49" s="30" customFormat="1" x14ac:dyDescent="0.2">
      <c r="A60" s="54"/>
      <c r="B60" s="9" t="s">
        <v>83</v>
      </c>
      <c r="C60" s="184">
        <v>1</v>
      </c>
      <c r="D60" s="184">
        <v>1</v>
      </c>
      <c r="E60" s="184">
        <v>2</v>
      </c>
      <c r="F60" s="184">
        <v>1</v>
      </c>
      <c r="G60" s="184">
        <v>1</v>
      </c>
      <c r="H60" s="184">
        <v>1</v>
      </c>
      <c r="I60" s="16">
        <f t="shared" si="6"/>
        <v>1.3929153936418024E-4</v>
      </c>
      <c r="J60" s="278">
        <v>300962.18040000001</v>
      </c>
      <c r="K60" s="293">
        <f t="shared" si="4"/>
        <v>5.2157744352977797E-4</v>
      </c>
      <c r="L60" s="294">
        <f t="shared" si="5"/>
        <v>5.2157744352977797E-4</v>
      </c>
      <c r="M60" s="85"/>
      <c r="N60" s="85"/>
      <c r="O60" s="85"/>
      <c r="P60" s="85"/>
      <c r="Q60" s="85"/>
      <c r="R60" s="85"/>
      <c r="S60" s="85"/>
      <c r="T60" s="83"/>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row>
    <row r="61" spans="1:49" s="30" customFormat="1" x14ac:dyDescent="0.2">
      <c r="A61" s="54"/>
      <c r="B61" s="9" t="s">
        <v>84</v>
      </c>
      <c r="C61" s="184">
        <v>1</v>
      </c>
      <c r="D61" s="184">
        <v>1</v>
      </c>
      <c r="E61" s="184">
        <v>1</v>
      </c>
      <c r="F61" s="184">
        <v>1</v>
      </c>
      <c r="G61" s="184">
        <v>1</v>
      </c>
      <c r="H61" s="184">
        <v>1</v>
      </c>
      <c r="I61" s="16">
        <f t="shared" si="6"/>
        <v>1.3366345661637343E-3</v>
      </c>
      <c r="J61" s="278">
        <v>2888017.86</v>
      </c>
      <c r="K61" s="293">
        <f t="shared" si="4"/>
        <v>5.0050307659425114E-3</v>
      </c>
      <c r="L61" s="294">
        <f t="shared" si="5"/>
        <v>5.0050307659425114E-3</v>
      </c>
      <c r="M61" s="85"/>
      <c r="N61" s="85"/>
      <c r="O61" s="85"/>
      <c r="P61" s="85"/>
      <c r="Q61" s="85"/>
      <c r="R61" s="85"/>
      <c r="S61" s="85"/>
      <c r="T61" s="83"/>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row>
    <row r="62" spans="1:49" s="30" customFormat="1" x14ac:dyDescent="0.2">
      <c r="A62" s="54"/>
      <c r="B62" s="9" t="s">
        <v>8</v>
      </c>
      <c r="C62" s="184">
        <v>1</v>
      </c>
      <c r="D62" s="184">
        <v>1</v>
      </c>
      <c r="E62" s="184">
        <v>1</v>
      </c>
      <c r="F62" s="184">
        <v>1</v>
      </c>
      <c r="G62" s="184">
        <v>1</v>
      </c>
      <c r="H62" s="184">
        <v>1</v>
      </c>
      <c r="I62" s="16">
        <f t="shared" si="6"/>
        <v>5.3292814379395743E-4</v>
      </c>
      <c r="J62" s="278">
        <v>1151478.524</v>
      </c>
      <c r="K62" s="293">
        <f t="shared" si="4"/>
        <v>1.9955504842141358E-3</v>
      </c>
      <c r="L62" s="294">
        <f t="shared" si="5"/>
        <v>1.9955504842141358E-3</v>
      </c>
      <c r="M62" s="85"/>
      <c r="N62" s="85"/>
      <c r="O62" s="85"/>
      <c r="P62" s="85"/>
      <c r="Q62" s="85"/>
      <c r="R62" s="85"/>
      <c r="S62" s="85"/>
      <c r="T62" s="83"/>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row>
    <row r="63" spans="1:49" s="30" customFormat="1" x14ac:dyDescent="0.2">
      <c r="A63" s="54"/>
      <c r="B63" s="5" t="s">
        <v>52</v>
      </c>
      <c r="C63" s="188"/>
      <c r="D63" s="188"/>
      <c r="E63" s="188"/>
      <c r="F63" s="188"/>
      <c r="G63" s="188"/>
      <c r="H63" s="188"/>
      <c r="I63" s="22"/>
      <c r="J63" s="196"/>
      <c r="K63" s="290"/>
      <c r="L63" s="292"/>
      <c r="M63" s="85"/>
      <c r="N63" s="85"/>
      <c r="O63" s="85"/>
      <c r="P63" s="85"/>
      <c r="Q63" s="85"/>
      <c r="R63" s="85"/>
      <c r="S63" s="85"/>
      <c r="T63" s="83"/>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row>
    <row r="64" spans="1:49" s="30" customFormat="1" x14ac:dyDescent="0.2">
      <c r="A64" s="54"/>
      <c r="B64" s="9" t="s">
        <v>77</v>
      </c>
      <c r="C64" s="184">
        <v>1</v>
      </c>
      <c r="D64" s="184">
        <v>1</v>
      </c>
      <c r="E64" s="184">
        <v>2</v>
      </c>
      <c r="F64" s="184">
        <v>1</v>
      </c>
      <c r="G64" s="184">
        <v>1</v>
      </c>
      <c r="H64" s="184">
        <v>1</v>
      </c>
      <c r="I64" s="16">
        <f t="shared" si="6"/>
        <v>8.4566512687204376E-6</v>
      </c>
      <c r="J64" s="278">
        <v>18271.979879999999</v>
      </c>
      <c r="K64" s="293">
        <f t="shared" ref="K64:K73" si="7">IF(H64=1,J64/$J$50,0)</f>
        <v>3.1665947333886137E-5</v>
      </c>
      <c r="L64" s="294">
        <f t="shared" ref="L64:L73" si="8">IF(H64&lt;3,J64/$J$50,0)</f>
        <v>3.1665947333886137E-5</v>
      </c>
      <c r="M64" s="85"/>
      <c r="N64" s="85"/>
      <c r="O64" s="85"/>
      <c r="P64" s="85"/>
      <c r="Q64" s="85"/>
      <c r="R64" s="85"/>
      <c r="S64" s="85"/>
      <c r="T64" s="83"/>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row>
    <row r="65" spans="1:49" s="30" customFormat="1" x14ac:dyDescent="0.2">
      <c r="A65" s="54"/>
      <c r="B65" s="9" t="s">
        <v>9</v>
      </c>
      <c r="C65" s="184">
        <v>1</v>
      </c>
      <c r="D65" s="184">
        <v>1</v>
      </c>
      <c r="E65" s="184">
        <v>1</v>
      </c>
      <c r="F65" s="184">
        <v>1</v>
      </c>
      <c r="G65" s="184">
        <v>1</v>
      </c>
      <c r="H65" s="184">
        <v>1</v>
      </c>
      <c r="I65" s="16">
        <f t="shared" si="6"/>
        <v>9.4289679579383624E-4</v>
      </c>
      <c r="J65" s="278">
        <v>2037282.9308199999</v>
      </c>
      <c r="K65" s="293">
        <f t="shared" si="7"/>
        <v>3.530678909196091E-3</v>
      </c>
      <c r="L65" s="294">
        <f t="shared" si="8"/>
        <v>3.530678909196091E-3</v>
      </c>
      <c r="M65" s="85"/>
      <c r="N65" s="85"/>
      <c r="O65" s="85"/>
      <c r="P65" s="85"/>
      <c r="Q65" s="85"/>
      <c r="R65" s="85"/>
      <c r="S65" s="85"/>
      <c r="T65" s="83"/>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row>
    <row r="66" spans="1:49" s="30" customFormat="1" x14ac:dyDescent="0.2">
      <c r="A66" s="54"/>
      <c r="B66" s="9" t="s">
        <v>78</v>
      </c>
      <c r="C66" s="184">
        <v>1</v>
      </c>
      <c r="D66" s="184">
        <v>1</v>
      </c>
      <c r="E66" s="184">
        <v>1</v>
      </c>
      <c r="F66" s="184">
        <v>1</v>
      </c>
      <c r="G66" s="184">
        <v>1</v>
      </c>
      <c r="H66" s="184">
        <v>1</v>
      </c>
      <c r="I66" s="16">
        <f t="shared" si="6"/>
        <v>3.4629441923725258E-5</v>
      </c>
      <c r="J66" s="278">
        <v>74822.58</v>
      </c>
      <c r="K66" s="293">
        <f t="shared" si="7"/>
        <v>1.2967001349749091E-4</v>
      </c>
      <c r="L66" s="294">
        <f t="shared" si="8"/>
        <v>1.2967001349749091E-4</v>
      </c>
      <c r="M66" s="85"/>
      <c r="N66" s="85"/>
      <c r="O66" s="85"/>
      <c r="P66" s="85"/>
      <c r="Q66" s="85"/>
      <c r="R66" s="85"/>
      <c r="S66" s="85"/>
      <c r="T66" s="83"/>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row>
    <row r="67" spans="1:49" s="30" customFormat="1" x14ac:dyDescent="0.2">
      <c r="A67" s="54"/>
      <c r="B67" s="9" t="s">
        <v>79</v>
      </c>
      <c r="C67" s="184">
        <v>1</v>
      </c>
      <c r="D67" s="184">
        <v>1</v>
      </c>
      <c r="E67" s="184">
        <v>1</v>
      </c>
      <c r="F67" s="184">
        <v>1</v>
      </c>
      <c r="G67" s="184">
        <v>1</v>
      </c>
      <c r="H67" s="184">
        <v>1</v>
      </c>
      <c r="I67" s="16">
        <f t="shared" si="6"/>
        <v>3.4237722518855825E-5</v>
      </c>
      <c r="J67" s="278">
        <v>73976.206080000004</v>
      </c>
      <c r="K67" s="293">
        <f t="shared" si="7"/>
        <v>1.2820321941433682E-4</v>
      </c>
      <c r="L67" s="294">
        <f t="shared" si="8"/>
        <v>1.2820321941433682E-4</v>
      </c>
      <c r="M67" s="85"/>
      <c r="N67" s="85"/>
      <c r="O67" s="85"/>
      <c r="P67" s="85"/>
      <c r="Q67" s="85"/>
      <c r="R67" s="85"/>
      <c r="S67" s="85"/>
      <c r="T67" s="83"/>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row>
    <row r="68" spans="1:49" s="30" customFormat="1" x14ac:dyDescent="0.2">
      <c r="A68" s="54"/>
      <c r="B68" s="9" t="s">
        <v>80</v>
      </c>
      <c r="C68" s="184">
        <v>1</v>
      </c>
      <c r="D68" s="184">
        <v>1</v>
      </c>
      <c r="E68" s="184">
        <v>1</v>
      </c>
      <c r="F68" s="184">
        <v>1</v>
      </c>
      <c r="G68" s="184">
        <v>1</v>
      </c>
      <c r="H68" s="184">
        <v>1</v>
      </c>
      <c r="I68" s="16">
        <f t="shared" si="6"/>
        <v>1.4738013523400888E-4</v>
      </c>
      <c r="J68" s="278">
        <v>318438.91632000002</v>
      </c>
      <c r="K68" s="293">
        <f t="shared" si="7"/>
        <v>5.5186520669750743E-4</v>
      </c>
      <c r="L68" s="294">
        <f t="shared" si="8"/>
        <v>5.5186520669750743E-4</v>
      </c>
      <c r="M68" s="85"/>
      <c r="N68" s="85"/>
      <c r="O68" s="85"/>
      <c r="P68" s="85"/>
      <c r="Q68" s="85"/>
      <c r="R68" s="85"/>
      <c r="S68" s="85"/>
      <c r="T68" s="83"/>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row>
    <row r="69" spans="1:49" s="30" customFormat="1" x14ac:dyDescent="0.2">
      <c r="A69" s="54"/>
      <c r="B69" s="9" t="s">
        <v>81</v>
      </c>
      <c r="C69" s="184">
        <v>1</v>
      </c>
      <c r="D69" s="184">
        <v>1</v>
      </c>
      <c r="E69" s="184">
        <v>1</v>
      </c>
      <c r="F69" s="184">
        <v>1</v>
      </c>
      <c r="G69" s="184">
        <v>1</v>
      </c>
      <c r="H69" s="184">
        <v>1</v>
      </c>
      <c r="I69" s="16">
        <f t="shared" si="6"/>
        <v>3.738844457656096E-3</v>
      </c>
      <c r="J69" s="278">
        <v>8078385.7030300004</v>
      </c>
      <c r="K69" s="293">
        <f t="shared" si="7"/>
        <v>1.4000110436579944E-2</v>
      </c>
      <c r="L69" s="294">
        <f t="shared" si="8"/>
        <v>1.4000110436579944E-2</v>
      </c>
      <c r="M69" s="85"/>
      <c r="N69" s="85"/>
      <c r="O69" s="85"/>
      <c r="P69" s="85"/>
      <c r="Q69" s="85"/>
      <c r="R69" s="85"/>
      <c r="S69" s="85"/>
      <c r="T69" s="83"/>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row>
    <row r="70" spans="1:49" s="30" customFormat="1" x14ac:dyDescent="0.2">
      <c r="A70" s="54"/>
      <c r="B70" s="9" t="s">
        <v>82</v>
      </c>
      <c r="C70" s="184">
        <v>1</v>
      </c>
      <c r="D70" s="184">
        <v>1</v>
      </c>
      <c r="E70" s="184">
        <v>1</v>
      </c>
      <c r="F70" s="184">
        <v>1</v>
      </c>
      <c r="G70" s="184">
        <v>1</v>
      </c>
      <c r="H70" s="184">
        <v>1</v>
      </c>
      <c r="I70" s="16">
        <f t="shared" si="6"/>
        <v>2.0347579575669861E-3</v>
      </c>
      <c r="J70" s="278">
        <v>4396427.7679099999</v>
      </c>
      <c r="K70" s="293">
        <f t="shared" si="7"/>
        <v>7.619155180236147E-3</v>
      </c>
      <c r="L70" s="294">
        <f t="shared" si="8"/>
        <v>7.619155180236147E-3</v>
      </c>
      <c r="M70" s="85"/>
      <c r="N70" s="85"/>
      <c r="O70" s="85"/>
      <c r="P70" s="85"/>
      <c r="Q70" s="85"/>
      <c r="R70" s="85"/>
      <c r="S70" s="85"/>
      <c r="T70" s="83"/>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row>
    <row r="71" spans="1:49" s="30" customFormat="1" x14ac:dyDescent="0.2">
      <c r="A71" s="54"/>
      <c r="B71" s="9" t="s">
        <v>83</v>
      </c>
      <c r="C71" s="184">
        <v>1</v>
      </c>
      <c r="D71" s="184">
        <v>1</v>
      </c>
      <c r="E71" s="184">
        <v>2</v>
      </c>
      <c r="F71" s="184">
        <v>1</v>
      </c>
      <c r="G71" s="184">
        <v>1</v>
      </c>
      <c r="H71" s="184">
        <v>1</v>
      </c>
      <c r="I71" s="16">
        <f t="shared" si="6"/>
        <v>1.5403629617096813E-5</v>
      </c>
      <c r="J71" s="278">
        <v>33282.064200000001</v>
      </c>
      <c r="K71" s="293">
        <f t="shared" si="7"/>
        <v>5.7678921443745448E-5</v>
      </c>
      <c r="L71" s="294">
        <f t="shared" si="8"/>
        <v>5.7678921443745448E-5</v>
      </c>
      <c r="M71" s="85"/>
      <c r="N71" s="85"/>
      <c r="O71" s="85"/>
      <c r="P71" s="85"/>
      <c r="Q71" s="85"/>
      <c r="R71" s="85"/>
      <c r="S71" s="85"/>
      <c r="T71" s="83"/>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row>
    <row r="72" spans="1:49" s="30" customFormat="1" x14ac:dyDescent="0.2">
      <c r="A72" s="54"/>
      <c r="B72" s="9" t="s">
        <v>84</v>
      </c>
      <c r="C72" s="184">
        <v>1</v>
      </c>
      <c r="D72" s="184">
        <v>1</v>
      </c>
      <c r="E72" s="184">
        <v>1</v>
      </c>
      <c r="F72" s="184">
        <v>1</v>
      </c>
      <c r="G72" s="184">
        <v>1</v>
      </c>
      <c r="H72" s="184">
        <v>1</v>
      </c>
      <c r="I72" s="16">
        <f t="shared" si="6"/>
        <v>5.0201738506821E-5</v>
      </c>
      <c r="J72" s="278">
        <v>108469.0768</v>
      </c>
      <c r="K72" s="293">
        <f t="shared" si="7"/>
        <v>1.8798050872766454E-4</v>
      </c>
      <c r="L72" s="294">
        <f t="shared" si="8"/>
        <v>1.8798050872766454E-4</v>
      </c>
      <c r="M72" s="85"/>
      <c r="N72" s="85"/>
      <c r="O72" s="85"/>
      <c r="P72" s="85"/>
      <c r="Q72" s="85"/>
      <c r="R72" s="85"/>
      <c r="S72" s="85"/>
      <c r="T72" s="83"/>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row>
    <row r="73" spans="1:49" s="30" customFormat="1" x14ac:dyDescent="0.2">
      <c r="A73" s="54"/>
      <c r="B73" s="9" t="s">
        <v>8</v>
      </c>
      <c r="C73" s="184">
        <v>1</v>
      </c>
      <c r="D73" s="184">
        <v>1</v>
      </c>
      <c r="E73" s="184">
        <v>1</v>
      </c>
      <c r="F73" s="184">
        <v>1</v>
      </c>
      <c r="G73" s="184">
        <v>1</v>
      </c>
      <c r="H73" s="184">
        <v>1</v>
      </c>
      <c r="I73" s="16">
        <f t="shared" si="6"/>
        <v>5.4877148913825211E-3</v>
      </c>
      <c r="J73" s="278">
        <v>11857106.66034</v>
      </c>
      <c r="K73" s="293">
        <f t="shared" si="7"/>
        <v>2.0548759220645387E-2</v>
      </c>
      <c r="L73" s="294">
        <f t="shared" si="8"/>
        <v>2.0548759220645387E-2</v>
      </c>
      <c r="M73" s="85"/>
      <c r="N73" s="85"/>
      <c r="O73" s="85"/>
      <c r="P73" s="85"/>
      <c r="Q73" s="85"/>
      <c r="R73" s="85"/>
      <c r="S73" s="85"/>
      <c r="T73" s="83"/>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row>
    <row r="74" spans="1:49" s="30" customFormat="1" x14ac:dyDescent="0.2">
      <c r="A74" s="54"/>
      <c r="B74" s="5" t="s">
        <v>53</v>
      </c>
      <c r="C74" s="188"/>
      <c r="D74" s="188"/>
      <c r="E74" s="188"/>
      <c r="F74" s="188"/>
      <c r="G74" s="188"/>
      <c r="H74" s="188"/>
      <c r="I74" s="22"/>
      <c r="J74" s="152"/>
      <c r="K74" s="290"/>
      <c r="L74" s="292"/>
      <c r="M74" s="85"/>
      <c r="N74" s="85"/>
      <c r="O74" s="85"/>
      <c r="P74" s="85"/>
      <c r="Q74" s="85"/>
      <c r="R74" s="85"/>
      <c r="S74" s="85"/>
      <c r="T74" s="83"/>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row>
    <row r="75" spans="1:49" s="30" customFormat="1" x14ac:dyDescent="0.2">
      <c r="A75" s="54"/>
      <c r="B75" s="9" t="s">
        <v>10</v>
      </c>
      <c r="C75" s="184">
        <v>1</v>
      </c>
      <c r="D75" s="184">
        <v>1</v>
      </c>
      <c r="E75" s="184">
        <v>1</v>
      </c>
      <c r="F75" s="184">
        <v>1</v>
      </c>
      <c r="G75" s="184">
        <v>1</v>
      </c>
      <c r="H75" s="184">
        <v>1</v>
      </c>
      <c r="I75" s="16">
        <f t="shared" si="6"/>
        <v>0</v>
      </c>
      <c r="J75" s="167">
        <v>0</v>
      </c>
      <c r="K75" s="293">
        <f t="shared" ref="K75:K76" si="9">IF(H75=1,J75/$J$50,0)</f>
        <v>0</v>
      </c>
      <c r="L75" s="294">
        <f>IF(H75&lt;3,J75/$J$50,0)</f>
        <v>0</v>
      </c>
      <c r="M75" s="85"/>
      <c r="N75" s="85"/>
      <c r="O75" s="85"/>
      <c r="P75" s="85"/>
      <c r="Q75" s="85"/>
      <c r="R75" s="85"/>
      <c r="S75" s="85"/>
      <c r="T75" s="83"/>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row>
    <row r="76" spans="1:49" s="30" customFormat="1" x14ac:dyDescent="0.2">
      <c r="A76" s="54"/>
      <c r="B76" s="9" t="s">
        <v>87</v>
      </c>
      <c r="C76" s="184">
        <v>1</v>
      </c>
      <c r="D76" s="184">
        <v>1</v>
      </c>
      <c r="E76" s="184">
        <v>1</v>
      </c>
      <c r="F76" s="184">
        <v>1</v>
      </c>
      <c r="G76" s="184">
        <v>1</v>
      </c>
      <c r="H76" s="184">
        <v>1</v>
      </c>
      <c r="I76" s="16">
        <f t="shared" si="6"/>
        <v>1.7115120744049938E-4</v>
      </c>
      <c r="J76" s="278">
        <v>369800.21044</v>
      </c>
      <c r="K76" s="293">
        <f t="shared" si="9"/>
        <v>6.4087603339967405E-4</v>
      </c>
      <c r="L76" s="294">
        <f>IF(H76&lt;3,J76/$J$50,0)</f>
        <v>6.4087603339967405E-4</v>
      </c>
      <c r="M76" s="85"/>
      <c r="N76" s="85"/>
      <c r="O76" s="85"/>
      <c r="P76" s="85"/>
      <c r="Q76" s="85"/>
      <c r="R76" s="85"/>
      <c r="S76" s="85"/>
      <c r="T76" s="83"/>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row>
    <row r="77" spans="1:49" s="30" customFormat="1" x14ac:dyDescent="0.2">
      <c r="A77" s="54"/>
      <c r="B77" s="5" t="s">
        <v>260</v>
      </c>
      <c r="C77" s="188"/>
      <c r="D77" s="188"/>
      <c r="E77" s="188"/>
      <c r="F77" s="188"/>
      <c r="G77" s="188"/>
      <c r="H77" s="188"/>
      <c r="I77" s="22"/>
      <c r="J77" s="196"/>
      <c r="K77" s="290"/>
      <c r="L77" s="292"/>
      <c r="M77" s="85"/>
      <c r="N77" s="85"/>
      <c r="O77" s="85"/>
      <c r="P77" s="85"/>
      <c r="Q77" s="85"/>
      <c r="R77" s="85"/>
      <c r="S77" s="85"/>
      <c r="T77" s="83"/>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row>
    <row r="78" spans="1:49" s="30" customFormat="1" x14ac:dyDescent="0.2">
      <c r="A78" s="54"/>
      <c r="B78" s="11" t="s">
        <v>76</v>
      </c>
      <c r="C78" s="189"/>
      <c r="D78" s="189"/>
      <c r="E78" s="189"/>
      <c r="F78" s="189"/>
      <c r="G78" s="189"/>
      <c r="H78" s="189"/>
      <c r="I78" s="22"/>
      <c r="J78" s="279"/>
      <c r="K78" s="290"/>
      <c r="L78" s="292"/>
      <c r="M78" s="85"/>
      <c r="N78" s="85"/>
      <c r="O78" s="85"/>
      <c r="P78" s="85"/>
      <c r="Q78" s="85"/>
      <c r="R78" s="85"/>
      <c r="S78" s="85"/>
      <c r="T78" s="83"/>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row>
    <row r="79" spans="1:49" s="30" customFormat="1" x14ac:dyDescent="0.2">
      <c r="A79" s="54"/>
      <c r="B79" s="9" t="s">
        <v>77</v>
      </c>
      <c r="C79" s="184">
        <v>1</v>
      </c>
      <c r="D79" s="184">
        <v>1</v>
      </c>
      <c r="E79" s="184">
        <v>2</v>
      </c>
      <c r="F79" s="184">
        <v>1</v>
      </c>
      <c r="G79" s="184">
        <v>1</v>
      </c>
      <c r="H79" s="184">
        <v>1</v>
      </c>
      <c r="I79" s="16">
        <f t="shared" ref="I79:I88" si="10">J79/$J$187</f>
        <v>3.3308049021116444E-5</v>
      </c>
      <c r="J79" s="278">
        <v>71967.494250000003</v>
      </c>
      <c r="K79" s="293">
        <f t="shared" ref="K79:K88" si="11">IF(H79=1,J79/$J$50,0)</f>
        <v>1.2472205517075326E-4</v>
      </c>
      <c r="L79" s="294">
        <f t="shared" ref="L79:L88" si="12">IF(H79&lt;3,J79/$J$50,0)</f>
        <v>1.2472205517075326E-4</v>
      </c>
      <c r="M79" s="85"/>
      <c r="N79" s="85"/>
      <c r="O79" s="85"/>
      <c r="P79" s="85"/>
      <c r="Q79" s="85"/>
      <c r="R79" s="85"/>
      <c r="S79" s="85"/>
      <c r="T79" s="83"/>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row>
    <row r="80" spans="1:49" s="30" customFormat="1" x14ac:dyDescent="0.2">
      <c r="A80" s="54"/>
      <c r="B80" s="9" t="s">
        <v>9</v>
      </c>
      <c r="C80" s="184">
        <v>1</v>
      </c>
      <c r="D80" s="184">
        <v>1</v>
      </c>
      <c r="E80" s="184">
        <v>1</v>
      </c>
      <c r="F80" s="184">
        <v>1</v>
      </c>
      <c r="G80" s="184">
        <v>1</v>
      </c>
      <c r="H80" s="184">
        <v>1</v>
      </c>
      <c r="I80" s="16">
        <f t="shared" si="10"/>
        <v>7.077116292527213E-4</v>
      </c>
      <c r="J80" s="278">
        <v>1529126.8659000001</v>
      </c>
      <c r="K80" s="293">
        <f t="shared" si="11"/>
        <v>2.6500275898081703E-3</v>
      </c>
      <c r="L80" s="294">
        <f t="shared" si="12"/>
        <v>2.6500275898081703E-3</v>
      </c>
      <c r="M80" s="85"/>
      <c r="N80" s="85"/>
      <c r="O80" s="85"/>
      <c r="P80" s="85"/>
      <c r="Q80" s="85"/>
      <c r="R80" s="85"/>
      <c r="S80" s="85"/>
      <c r="T80" s="83"/>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row>
    <row r="81" spans="1:49" s="30" customFormat="1" x14ac:dyDescent="0.2">
      <c r="A81" s="54"/>
      <c r="B81" s="9" t="s">
        <v>78</v>
      </c>
      <c r="C81" s="184">
        <v>1</v>
      </c>
      <c r="D81" s="184">
        <v>1</v>
      </c>
      <c r="E81" s="184">
        <v>1</v>
      </c>
      <c r="F81" s="184">
        <v>1</v>
      </c>
      <c r="G81" s="184">
        <v>1</v>
      </c>
      <c r="H81" s="184">
        <v>1</v>
      </c>
      <c r="I81" s="16">
        <f t="shared" si="10"/>
        <v>3.1167393224691779E-4</v>
      </c>
      <c r="J81" s="278">
        <v>673422.56859999988</v>
      </c>
      <c r="K81" s="293">
        <f t="shared" si="11"/>
        <v>1.1670636532431385E-3</v>
      </c>
      <c r="L81" s="294">
        <f t="shared" si="12"/>
        <v>1.1670636532431385E-3</v>
      </c>
      <c r="M81" s="85"/>
      <c r="N81" s="85"/>
      <c r="O81" s="85"/>
      <c r="P81" s="85"/>
      <c r="Q81" s="85"/>
      <c r="R81" s="85"/>
      <c r="S81" s="85"/>
      <c r="T81" s="83"/>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row>
    <row r="82" spans="1:49" s="30" customFormat="1" x14ac:dyDescent="0.2">
      <c r="A82" s="54"/>
      <c r="B82" s="9" t="s">
        <v>79</v>
      </c>
      <c r="C82" s="184">
        <v>1</v>
      </c>
      <c r="D82" s="184">
        <v>1</v>
      </c>
      <c r="E82" s="184">
        <v>1</v>
      </c>
      <c r="F82" s="184">
        <v>1</v>
      </c>
      <c r="G82" s="184">
        <v>1</v>
      </c>
      <c r="H82" s="184">
        <v>1</v>
      </c>
      <c r="I82" s="16">
        <f t="shared" si="10"/>
        <v>3.8217314568962885E-4</v>
      </c>
      <c r="J82" s="278">
        <v>825747.66379999998</v>
      </c>
      <c r="K82" s="293">
        <f t="shared" si="11"/>
        <v>1.4310480968508115E-3</v>
      </c>
      <c r="L82" s="294">
        <f t="shared" si="12"/>
        <v>1.4310480968508115E-3</v>
      </c>
      <c r="M82" s="85"/>
      <c r="N82" s="85"/>
      <c r="O82" s="85"/>
      <c r="P82" s="85"/>
      <c r="Q82" s="85"/>
      <c r="R82" s="85"/>
      <c r="S82" s="85"/>
      <c r="T82" s="83"/>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row>
    <row r="83" spans="1:49" s="30" customFormat="1" x14ac:dyDescent="0.2">
      <c r="A83" s="54"/>
      <c r="B83" s="9" t="s">
        <v>80</v>
      </c>
      <c r="C83" s="184">
        <v>1</v>
      </c>
      <c r="D83" s="184">
        <v>1</v>
      </c>
      <c r="E83" s="184">
        <v>1</v>
      </c>
      <c r="F83" s="184">
        <v>1</v>
      </c>
      <c r="G83" s="184">
        <v>1</v>
      </c>
      <c r="H83" s="184">
        <v>1</v>
      </c>
      <c r="I83" s="16">
        <f t="shared" si="10"/>
        <v>6.5433023980022141E-4</v>
      </c>
      <c r="J83" s="278">
        <v>1413787.63255</v>
      </c>
      <c r="K83" s="293">
        <f t="shared" si="11"/>
        <v>2.4501408718510405E-3</v>
      </c>
      <c r="L83" s="294">
        <f t="shared" si="12"/>
        <v>2.4501408718510405E-3</v>
      </c>
      <c r="M83" s="85"/>
      <c r="N83" s="85"/>
      <c r="O83" s="85"/>
      <c r="P83" s="85"/>
      <c r="Q83" s="85"/>
      <c r="R83" s="85"/>
      <c r="S83" s="85"/>
      <c r="T83" s="83"/>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row>
    <row r="84" spans="1:49" s="30" customFormat="1" x14ac:dyDescent="0.2">
      <c r="A84" s="54"/>
      <c r="B84" s="9" t="s">
        <v>81</v>
      </c>
      <c r="C84" s="184">
        <v>1</v>
      </c>
      <c r="D84" s="184">
        <v>1</v>
      </c>
      <c r="E84" s="184">
        <v>1</v>
      </c>
      <c r="F84" s="184">
        <v>1</v>
      </c>
      <c r="G84" s="184">
        <v>1</v>
      </c>
      <c r="H84" s="184">
        <v>1</v>
      </c>
      <c r="I84" s="16">
        <f t="shared" si="10"/>
        <v>2.2400942671291287E-2</v>
      </c>
      <c r="J84" s="278">
        <v>48400904.894450001</v>
      </c>
      <c r="K84" s="293">
        <f t="shared" si="11"/>
        <v>8.3880373958691426E-2</v>
      </c>
      <c r="L84" s="294">
        <f t="shared" si="12"/>
        <v>8.3880373958691426E-2</v>
      </c>
      <c r="M84" s="85"/>
      <c r="N84" s="85"/>
      <c r="O84" s="85"/>
      <c r="P84" s="85"/>
      <c r="Q84" s="85"/>
      <c r="R84" s="85"/>
      <c r="S84" s="85"/>
      <c r="T84" s="83"/>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row>
    <row r="85" spans="1:49" s="30" customFormat="1" x14ac:dyDescent="0.2">
      <c r="A85" s="54"/>
      <c r="B85" s="9" t="s">
        <v>82</v>
      </c>
      <c r="C85" s="184">
        <v>1</v>
      </c>
      <c r="D85" s="184">
        <v>1</v>
      </c>
      <c r="E85" s="184">
        <v>1</v>
      </c>
      <c r="F85" s="184">
        <v>1</v>
      </c>
      <c r="G85" s="184">
        <v>1</v>
      </c>
      <c r="H85" s="184">
        <v>1</v>
      </c>
      <c r="I85" s="16">
        <f t="shared" si="10"/>
        <v>4.5981173489986664E-3</v>
      </c>
      <c r="J85" s="278">
        <v>9934985.4945</v>
      </c>
      <c r="K85" s="293">
        <f t="shared" si="11"/>
        <v>1.7217659470833424E-2</v>
      </c>
      <c r="L85" s="294">
        <f t="shared" si="12"/>
        <v>1.7217659470833424E-2</v>
      </c>
      <c r="M85" s="85"/>
      <c r="N85" s="85"/>
      <c r="O85" s="85"/>
      <c r="P85" s="85"/>
      <c r="Q85" s="85"/>
      <c r="R85" s="85"/>
      <c r="S85" s="85"/>
      <c r="T85" s="83"/>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row>
    <row r="86" spans="1:49" s="30" customFormat="1" x14ac:dyDescent="0.2">
      <c r="A86" s="54"/>
      <c r="B86" s="9" t="s">
        <v>83</v>
      </c>
      <c r="C86" s="184">
        <v>1</v>
      </c>
      <c r="D86" s="184">
        <v>1</v>
      </c>
      <c r="E86" s="184">
        <v>2</v>
      </c>
      <c r="F86" s="184">
        <v>1</v>
      </c>
      <c r="G86" s="184">
        <v>1</v>
      </c>
      <c r="H86" s="184">
        <v>1</v>
      </c>
      <c r="I86" s="16">
        <f t="shared" si="10"/>
        <v>6.443416719326104E-5</v>
      </c>
      <c r="J86" s="278">
        <v>139220.56959999999</v>
      </c>
      <c r="K86" s="293">
        <f t="shared" si="11"/>
        <v>2.4127386597949939E-4</v>
      </c>
      <c r="L86" s="294">
        <f t="shared" si="12"/>
        <v>2.4127386597949939E-4</v>
      </c>
      <c r="M86" s="85"/>
      <c r="N86" s="85"/>
      <c r="O86" s="85"/>
      <c r="P86" s="85"/>
      <c r="Q86" s="85"/>
      <c r="R86" s="85"/>
      <c r="S86" s="85"/>
      <c r="T86" s="83"/>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row>
    <row r="87" spans="1:49" s="30" customFormat="1" x14ac:dyDescent="0.2">
      <c r="A87" s="54"/>
      <c r="B87" s="9" t="s">
        <v>84</v>
      </c>
      <c r="C87" s="184">
        <v>1</v>
      </c>
      <c r="D87" s="184">
        <v>1</v>
      </c>
      <c r="E87" s="184">
        <v>1</v>
      </c>
      <c r="F87" s="184">
        <v>1</v>
      </c>
      <c r="G87" s="184">
        <v>1</v>
      </c>
      <c r="H87" s="184">
        <v>1</v>
      </c>
      <c r="I87" s="16">
        <f t="shared" si="10"/>
        <v>3.4169902789987327E-4</v>
      </c>
      <c r="J87" s="278">
        <v>738296.70449999999</v>
      </c>
      <c r="K87" s="293">
        <f t="shared" si="11"/>
        <v>1.2794926830599542E-3</v>
      </c>
      <c r="L87" s="294">
        <f t="shared" si="12"/>
        <v>1.2794926830599542E-3</v>
      </c>
      <c r="M87" s="85"/>
      <c r="N87" s="85"/>
      <c r="O87" s="85"/>
      <c r="P87" s="85"/>
      <c r="Q87" s="85"/>
      <c r="R87" s="85"/>
      <c r="S87" s="85"/>
      <c r="T87" s="83"/>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row>
    <row r="88" spans="1:49" s="30" customFormat="1" x14ac:dyDescent="0.2">
      <c r="A88" s="54"/>
      <c r="B88" s="9" t="s">
        <v>8</v>
      </c>
      <c r="C88" s="184">
        <v>1</v>
      </c>
      <c r="D88" s="184">
        <v>1</v>
      </c>
      <c r="E88" s="184">
        <v>1</v>
      </c>
      <c r="F88" s="184">
        <v>1</v>
      </c>
      <c r="G88" s="184">
        <v>1</v>
      </c>
      <c r="H88" s="184">
        <v>1</v>
      </c>
      <c r="I88" s="16">
        <f t="shared" si="10"/>
        <v>6.2431090122074613E-4</v>
      </c>
      <c r="J88" s="278">
        <v>1348925.9357499999</v>
      </c>
      <c r="K88" s="293">
        <f t="shared" si="11"/>
        <v>2.337733399407212E-3</v>
      </c>
      <c r="L88" s="294">
        <f t="shared" si="12"/>
        <v>2.337733399407212E-3</v>
      </c>
      <c r="M88" s="85"/>
      <c r="N88" s="85"/>
      <c r="O88" s="85"/>
      <c r="P88" s="85"/>
      <c r="Q88" s="85"/>
      <c r="R88" s="85"/>
      <c r="S88" s="85"/>
      <c r="T88" s="83"/>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row>
    <row r="89" spans="1:49" s="30" customFormat="1" x14ac:dyDescent="0.2">
      <c r="A89" s="54"/>
      <c r="B89" s="11" t="s">
        <v>261</v>
      </c>
      <c r="C89" s="189"/>
      <c r="D89" s="189"/>
      <c r="E89" s="189"/>
      <c r="F89" s="189"/>
      <c r="G89" s="189"/>
      <c r="H89" s="189"/>
      <c r="I89" s="22"/>
      <c r="J89" s="279"/>
      <c r="K89" s="290"/>
      <c r="L89" s="292"/>
      <c r="M89" s="85"/>
      <c r="N89" s="85"/>
      <c r="O89" s="85"/>
      <c r="P89" s="85"/>
      <c r="Q89" s="85"/>
      <c r="R89" s="85"/>
      <c r="S89" s="85"/>
      <c r="T89" s="83"/>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row>
    <row r="90" spans="1:49" s="30" customFormat="1" x14ac:dyDescent="0.2">
      <c r="A90" s="54"/>
      <c r="B90" s="9" t="s">
        <v>88</v>
      </c>
      <c r="C90" s="184">
        <v>1</v>
      </c>
      <c r="D90" s="184">
        <v>1</v>
      </c>
      <c r="E90" s="184">
        <v>1</v>
      </c>
      <c r="F90" s="184">
        <v>2</v>
      </c>
      <c r="G90" s="184">
        <v>2</v>
      </c>
      <c r="H90" s="184">
        <v>1</v>
      </c>
      <c r="I90" s="16">
        <f t="shared" ref="I90:I94" si="13">J90/$J$187</f>
        <v>1.3880252687908438E-2</v>
      </c>
      <c r="J90" s="278">
        <v>29990558.884799998</v>
      </c>
      <c r="K90" s="293">
        <f t="shared" ref="K90:K94" si="14">IF(H90=1,J90/$J$50,0)</f>
        <v>5.1974633531606529E-2</v>
      </c>
      <c r="L90" s="294">
        <f t="shared" ref="L90:L94" si="15">IF(H90&lt;3,J90/$J$50,0)</f>
        <v>5.1974633531606529E-2</v>
      </c>
      <c r="M90" s="85"/>
      <c r="N90" s="85"/>
      <c r="O90" s="85"/>
      <c r="P90" s="85"/>
      <c r="Q90" s="85"/>
      <c r="R90" s="85"/>
      <c r="S90" s="85"/>
      <c r="T90" s="83"/>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row>
    <row r="91" spans="1:49" s="30" customFormat="1" x14ac:dyDescent="0.2">
      <c r="A91" s="54"/>
      <c r="B91" s="9" t="s">
        <v>262</v>
      </c>
      <c r="C91" s="184">
        <v>1</v>
      </c>
      <c r="D91" s="184">
        <v>1</v>
      </c>
      <c r="E91" s="184">
        <v>1</v>
      </c>
      <c r="F91" s="184">
        <v>1</v>
      </c>
      <c r="G91" s="184">
        <v>1</v>
      </c>
      <c r="H91" s="184">
        <v>1</v>
      </c>
      <c r="I91" s="16">
        <f t="shared" si="13"/>
        <v>1.1942032591535439E-3</v>
      </c>
      <c r="J91" s="278">
        <v>2580271.6974499999</v>
      </c>
      <c r="K91" s="293">
        <f t="shared" si="14"/>
        <v>4.4716964562774401E-3</v>
      </c>
      <c r="L91" s="294">
        <f t="shared" si="15"/>
        <v>4.4716964562774401E-3</v>
      </c>
      <c r="M91" s="85"/>
      <c r="N91" s="85"/>
      <c r="O91" s="85"/>
      <c r="P91" s="85"/>
      <c r="Q91" s="85"/>
      <c r="R91" s="85"/>
      <c r="S91" s="85"/>
      <c r="T91" s="83"/>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row>
    <row r="92" spans="1:49" s="30" customFormat="1" x14ac:dyDescent="0.2">
      <c r="A92" s="54"/>
      <c r="B92" s="9" t="s">
        <v>130</v>
      </c>
      <c r="C92" s="184">
        <v>1</v>
      </c>
      <c r="D92" s="184">
        <v>1</v>
      </c>
      <c r="E92" s="184">
        <v>1</v>
      </c>
      <c r="F92" s="184">
        <v>1</v>
      </c>
      <c r="G92" s="184">
        <v>1</v>
      </c>
      <c r="H92" s="184">
        <v>1</v>
      </c>
      <c r="I92" s="16">
        <f t="shared" si="13"/>
        <v>2.5451190060364143E-4</v>
      </c>
      <c r="J92" s="278">
        <v>549914.63870000001</v>
      </c>
      <c r="K92" s="293">
        <f t="shared" si="14"/>
        <v>9.5302031315542505E-4</v>
      </c>
      <c r="L92" s="294">
        <f t="shared" si="15"/>
        <v>9.5302031315542505E-4</v>
      </c>
      <c r="M92" s="85"/>
      <c r="N92" s="85"/>
      <c r="O92" s="85"/>
      <c r="P92" s="85"/>
      <c r="Q92" s="85"/>
      <c r="R92" s="85"/>
      <c r="S92" s="85"/>
      <c r="T92" s="83"/>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row>
    <row r="93" spans="1:49" s="30" customFormat="1" x14ac:dyDescent="0.2">
      <c r="A93" s="54"/>
      <c r="B93" s="9" t="s">
        <v>263</v>
      </c>
      <c r="C93" s="184">
        <v>1</v>
      </c>
      <c r="D93" s="184">
        <v>1</v>
      </c>
      <c r="E93" s="184">
        <v>1</v>
      </c>
      <c r="F93" s="184">
        <v>1</v>
      </c>
      <c r="G93" s="184">
        <v>1</v>
      </c>
      <c r="H93" s="184">
        <v>1</v>
      </c>
      <c r="I93" s="16">
        <f t="shared" si="13"/>
        <v>1.0000610625322265E-2</v>
      </c>
      <c r="J93" s="278">
        <v>21607956.900090002</v>
      </c>
      <c r="K93" s="293">
        <f t="shared" si="14"/>
        <v>3.744730618601861E-2</v>
      </c>
      <c r="L93" s="294">
        <f t="shared" si="15"/>
        <v>3.744730618601861E-2</v>
      </c>
      <c r="M93" s="85"/>
      <c r="N93" s="85"/>
      <c r="O93" s="85"/>
      <c r="P93" s="85"/>
      <c r="Q93" s="85"/>
      <c r="R93" s="85"/>
      <c r="S93" s="85"/>
      <c r="T93" s="83"/>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row>
    <row r="94" spans="1:49" s="30" customFormat="1" x14ac:dyDescent="0.2">
      <c r="A94" s="54"/>
      <c r="B94" s="9" t="s">
        <v>264</v>
      </c>
      <c r="C94" s="184">
        <v>1</v>
      </c>
      <c r="D94" s="184">
        <v>1</v>
      </c>
      <c r="E94" s="184">
        <v>1</v>
      </c>
      <c r="F94" s="184">
        <v>1</v>
      </c>
      <c r="G94" s="184">
        <v>1</v>
      </c>
      <c r="H94" s="184">
        <v>1</v>
      </c>
      <c r="I94" s="16">
        <f t="shared" si="13"/>
        <v>2.1646808688516261E-3</v>
      </c>
      <c r="J94" s="278">
        <v>4677147.4931899998</v>
      </c>
      <c r="K94" s="293">
        <f t="shared" si="14"/>
        <v>8.1056517774674847E-3</v>
      </c>
      <c r="L94" s="294">
        <f t="shared" si="15"/>
        <v>8.1056517774674847E-3</v>
      </c>
      <c r="M94" s="85"/>
      <c r="N94" s="85"/>
      <c r="O94" s="85"/>
      <c r="P94" s="85"/>
      <c r="Q94" s="85"/>
      <c r="R94" s="85"/>
      <c r="S94" s="85"/>
      <c r="T94" s="83"/>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row>
    <row r="95" spans="1:49" s="30" customFormat="1" x14ac:dyDescent="0.2">
      <c r="A95" s="54"/>
      <c r="B95" s="11" t="s">
        <v>265</v>
      </c>
      <c r="C95" s="189"/>
      <c r="D95" s="189"/>
      <c r="E95" s="189"/>
      <c r="F95" s="189"/>
      <c r="G95" s="189"/>
      <c r="H95" s="189"/>
      <c r="I95" s="22"/>
      <c r="J95" s="279"/>
      <c r="K95" s="290"/>
      <c r="L95" s="292"/>
      <c r="M95" s="85"/>
      <c r="N95" s="85"/>
      <c r="O95" s="85"/>
      <c r="P95" s="85"/>
      <c r="Q95" s="85"/>
      <c r="R95" s="85"/>
      <c r="S95" s="85"/>
      <c r="T95" s="83"/>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row>
    <row r="96" spans="1:49" s="30" customFormat="1" x14ac:dyDescent="0.2">
      <c r="A96" s="54"/>
      <c r="B96" s="9" t="s">
        <v>131</v>
      </c>
      <c r="C96" s="184">
        <v>1</v>
      </c>
      <c r="D96" s="184">
        <v>2</v>
      </c>
      <c r="E96" s="184">
        <v>1</v>
      </c>
      <c r="F96" s="184">
        <v>2</v>
      </c>
      <c r="G96" s="280">
        <v>3</v>
      </c>
      <c r="H96" s="184">
        <v>2</v>
      </c>
      <c r="I96" s="16">
        <f t="shared" ref="I96" si="16">J96/$J$187</f>
        <v>8.0432301837981396E-4</v>
      </c>
      <c r="J96" s="278">
        <v>1737871.59265</v>
      </c>
      <c r="K96" s="293">
        <f t="shared" ref="K96:K97" si="17">IF(H96=1,J96/$J$50,0)</f>
        <v>0</v>
      </c>
      <c r="L96" s="294">
        <f t="shared" ref="L96:L97" si="18">IF(H96&lt;3,J96/$J$50,0)</f>
        <v>3.0117891267025482E-3</v>
      </c>
      <c r="M96" s="85"/>
      <c r="N96" s="85"/>
      <c r="O96" s="85"/>
      <c r="P96" s="85"/>
      <c r="Q96" s="85"/>
      <c r="R96" s="85"/>
      <c r="S96" s="85"/>
      <c r="T96" s="83"/>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row>
    <row r="97" spans="1:49" s="30" customFormat="1" ht="15.75" customHeight="1" x14ac:dyDescent="0.2">
      <c r="A97" s="54"/>
      <c r="B97" s="9" t="s">
        <v>266</v>
      </c>
      <c r="C97" s="184">
        <v>1</v>
      </c>
      <c r="D97" s="184">
        <v>2</v>
      </c>
      <c r="E97" s="184">
        <v>1</v>
      </c>
      <c r="F97" s="184">
        <v>2</v>
      </c>
      <c r="G97" s="280">
        <v>3</v>
      </c>
      <c r="H97" s="184">
        <v>2</v>
      </c>
      <c r="I97" s="16">
        <f t="shared" ref="I97" si="19">J97/$J$187</f>
        <v>1.2395982336607342E-3</v>
      </c>
      <c r="J97" s="278">
        <v>2678354.9735000003</v>
      </c>
      <c r="K97" s="293">
        <f t="shared" si="17"/>
        <v>0</v>
      </c>
      <c r="L97" s="294">
        <f t="shared" si="18"/>
        <v>4.6416780277399811E-3</v>
      </c>
      <c r="M97" s="85"/>
      <c r="N97" s="85"/>
      <c r="O97" s="85"/>
      <c r="P97" s="85"/>
      <c r="Q97" s="85"/>
      <c r="R97" s="85"/>
      <c r="S97" s="85"/>
      <c r="T97" s="83"/>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row>
    <row r="98" spans="1:49" s="30" customFormat="1" x14ac:dyDescent="0.2">
      <c r="A98" s="54"/>
      <c r="B98" s="11" t="s">
        <v>267</v>
      </c>
      <c r="C98" s="189"/>
      <c r="D98" s="189"/>
      <c r="E98" s="189"/>
      <c r="F98" s="189"/>
      <c r="G98" s="189"/>
      <c r="H98" s="189"/>
      <c r="I98" s="22"/>
      <c r="J98" s="279"/>
      <c r="K98" s="290"/>
      <c r="L98" s="292"/>
      <c r="M98" s="85"/>
      <c r="N98" s="85"/>
      <c r="O98" s="85"/>
      <c r="P98" s="85"/>
      <c r="Q98" s="85"/>
      <c r="R98" s="85"/>
      <c r="S98" s="85"/>
      <c r="T98" s="83"/>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row>
    <row r="99" spans="1:49" s="30" customFormat="1" x14ac:dyDescent="0.2">
      <c r="A99" s="54"/>
      <c r="B99" s="9" t="s">
        <v>14</v>
      </c>
      <c r="C99" s="184">
        <v>1</v>
      </c>
      <c r="D99" s="184">
        <v>1</v>
      </c>
      <c r="E99" s="184">
        <v>1</v>
      </c>
      <c r="F99" s="184">
        <v>1</v>
      </c>
      <c r="G99" s="184">
        <v>1</v>
      </c>
      <c r="H99" s="184">
        <v>1</v>
      </c>
      <c r="I99" s="16">
        <f t="shared" ref="I99:I107" si="20">J99/$J$187</f>
        <v>2.8549160832698093E-4</v>
      </c>
      <c r="J99" s="278">
        <v>616851.37030000007</v>
      </c>
      <c r="K99" s="293">
        <f t="shared" ref="K99:K107" si="21">IF(H99=1,J99/$J$50,0)</f>
        <v>1.0690238897502168E-3</v>
      </c>
      <c r="L99" s="294">
        <f t="shared" ref="L99:L107" si="22">IF(H99&lt;3,J99/$J$50,0)</f>
        <v>1.0690238897502168E-3</v>
      </c>
      <c r="M99" s="85"/>
      <c r="N99" s="85"/>
      <c r="O99" s="85"/>
      <c r="P99" s="85"/>
      <c r="Q99" s="85"/>
      <c r="R99" s="85"/>
      <c r="S99" s="85"/>
      <c r="T99" s="83"/>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row>
    <row r="100" spans="1:49" s="30" customFormat="1" x14ac:dyDescent="0.2">
      <c r="A100" s="54"/>
      <c r="B100" s="9" t="s">
        <v>87</v>
      </c>
      <c r="C100" s="184">
        <v>1</v>
      </c>
      <c r="D100" s="184">
        <v>1</v>
      </c>
      <c r="E100" s="184">
        <v>1</v>
      </c>
      <c r="F100" s="184">
        <v>1</v>
      </c>
      <c r="G100" s="280">
        <v>3</v>
      </c>
      <c r="H100" s="184">
        <v>2</v>
      </c>
      <c r="I100" s="16">
        <f t="shared" si="20"/>
        <v>1.7007893849524005E-3</v>
      </c>
      <c r="J100" s="278">
        <v>3674833.9779499997</v>
      </c>
      <c r="K100" s="293">
        <f t="shared" si="21"/>
        <v>0</v>
      </c>
      <c r="L100" s="294">
        <f t="shared" si="22"/>
        <v>6.3686092022196333E-3</v>
      </c>
      <c r="M100" s="85"/>
      <c r="N100" s="85"/>
      <c r="O100" s="85"/>
      <c r="P100" s="85"/>
      <c r="Q100" s="85"/>
      <c r="R100" s="85"/>
      <c r="S100" s="85"/>
      <c r="T100" s="83"/>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row>
    <row r="101" spans="1:49" s="30" customFormat="1" x14ac:dyDescent="0.2">
      <c r="A101" s="54"/>
      <c r="B101" s="9" t="s">
        <v>13</v>
      </c>
      <c r="C101" s="184">
        <v>1</v>
      </c>
      <c r="D101" s="184">
        <v>1</v>
      </c>
      <c r="E101" s="184">
        <v>1</v>
      </c>
      <c r="F101" s="184">
        <v>1</v>
      </c>
      <c r="G101" s="184">
        <v>1</v>
      </c>
      <c r="H101" s="184">
        <v>1</v>
      </c>
      <c r="I101" s="16">
        <f t="shared" si="20"/>
        <v>2.0239004329465399E-4</v>
      </c>
      <c r="J101" s="278">
        <v>437296.8308</v>
      </c>
      <c r="K101" s="293">
        <f t="shared" si="21"/>
        <v>7.5784991579074131E-4</v>
      </c>
      <c r="L101" s="294">
        <f t="shared" si="22"/>
        <v>7.5784991579074131E-4</v>
      </c>
      <c r="M101" s="85"/>
      <c r="N101" s="85"/>
      <c r="O101" s="85"/>
      <c r="P101" s="85"/>
      <c r="Q101" s="85"/>
      <c r="R101" s="85"/>
      <c r="S101" s="85"/>
      <c r="T101" s="83"/>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row>
    <row r="102" spans="1:49" s="30" customFormat="1" x14ac:dyDescent="0.2">
      <c r="A102" s="54"/>
      <c r="B102" s="9" t="s">
        <v>16</v>
      </c>
      <c r="C102" s="184">
        <v>1</v>
      </c>
      <c r="D102" s="184">
        <v>1</v>
      </c>
      <c r="E102" s="184">
        <v>1</v>
      </c>
      <c r="F102" s="184">
        <v>1</v>
      </c>
      <c r="G102" s="184">
        <v>1</v>
      </c>
      <c r="H102" s="184">
        <v>1</v>
      </c>
      <c r="I102" s="16">
        <f t="shared" si="20"/>
        <v>1.1090109921594785E-4</v>
      </c>
      <c r="J102" s="278">
        <v>239619.98540000001</v>
      </c>
      <c r="K102" s="293">
        <f t="shared" si="21"/>
        <v>4.1526938447039087E-4</v>
      </c>
      <c r="L102" s="294">
        <f t="shared" si="22"/>
        <v>4.1526938447039087E-4</v>
      </c>
      <c r="M102" s="85"/>
      <c r="N102" s="85"/>
      <c r="O102" s="85"/>
      <c r="P102" s="85"/>
      <c r="Q102" s="85"/>
      <c r="R102" s="85"/>
      <c r="S102" s="85"/>
      <c r="T102" s="83"/>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row>
    <row r="103" spans="1:49" s="30" customFormat="1" x14ac:dyDescent="0.2">
      <c r="A103" s="54"/>
      <c r="B103" s="9" t="s">
        <v>15</v>
      </c>
      <c r="C103" s="184">
        <v>1</v>
      </c>
      <c r="D103" s="184">
        <v>1</v>
      </c>
      <c r="E103" s="184">
        <v>1</v>
      </c>
      <c r="F103" s="184">
        <v>1</v>
      </c>
      <c r="G103" s="184">
        <v>1</v>
      </c>
      <c r="H103" s="184">
        <v>1</v>
      </c>
      <c r="I103" s="16">
        <f t="shared" si="20"/>
        <v>3.7905575712037284E-3</v>
      </c>
      <c r="J103" s="278">
        <v>8190120.3530999999</v>
      </c>
      <c r="K103" s="293">
        <f t="shared" si="21"/>
        <v>1.4193750292125079E-2</v>
      </c>
      <c r="L103" s="294">
        <f t="shared" si="22"/>
        <v>1.4193750292125079E-2</v>
      </c>
      <c r="M103" s="85"/>
      <c r="N103" s="85"/>
      <c r="O103" s="85"/>
      <c r="P103" s="85"/>
      <c r="Q103" s="85"/>
      <c r="R103" s="85"/>
      <c r="S103" s="85"/>
      <c r="T103" s="83"/>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row>
    <row r="104" spans="1:49" s="30" customFormat="1" x14ac:dyDescent="0.2">
      <c r="A104" s="54"/>
      <c r="B104" s="9" t="s">
        <v>17</v>
      </c>
      <c r="C104" s="184">
        <v>1</v>
      </c>
      <c r="D104" s="184">
        <v>1</v>
      </c>
      <c r="E104" s="184">
        <v>1</v>
      </c>
      <c r="F104" s="184">
        <v>1</v>
      </c>
      <c r="G104" s="184">
        <v>1</v>
      </c>
      <c r="H104" s="184">
        <v>1</v>
      </c>
      <c r="I104" s="16">
        <f t="shared" si="20"/>
        <v>3.8173751282075726E-4</v>
      </c>
      <c r="J104" s="278">
        <v>824806.40764999995</v>
      </c>
      <c r="K104" s="293">
        <f t="shared" si="21"/>
        <v>1.4294168687151991E-3</v>
      </c>
      <c r="L104" s="294">
        <f t="shared" si="22"/>
        <v>1.4294168687151991E-3</v>
      </c>
      <c r="M104" s="85"/>
      <c r="N104" s="85"/>
      <c r="O104" s="85"/>
      <c r="P104" s="85"/>
      <c r="Q104" s="85"/>
      <c r="R104" s="85"/>
      <c r="S104" s="85"/>
      <c r="T104" s="83"/>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row>
    <row r="105" spans="1:49" s="30" customFormat="1" x14ac:dyDescent="0.2">
      <c r="A105" s="54"/>
      <c r="B105" s="9" t="s">
        <v>268</v>
      </c>
      <c r="C105" s="184">
        <v>1</v>
      </c>
      <c r="D105" s="184">
        <v>2</v>
      </c>
      <c r="E105" s="184">
        <v>1</v>
      </c>
      <c r="F105" s="184">
        <v>2</v>
      </c>
      <c r="G105" s="280">
        <v>3</v>
      </c>
      <c r="H105" s="184">
        <v>2</v>
      </c>
      <c r="I105" s="16">
        <f t="shared" si="20"/>
        <v>5.4764114334103289E-3</v>
      </c>
      <c r="J105" s="278">
        <v>11832683.6884</v>
      </c>
      <c r="K105" s="293">
        <f t="shared" si="21"/>
        <v>0</v>
      </c>
      <c r="L105" s="294">
        <f t="shared" si="22"/>
        <v>2.0506433400002629E-2</v>
      </c>
      <c r="M105" s="85"/>
      <c r="N105" s="85"/>
      <c r="O105" s="85"/>
      <c r="P105" s="85"/>
      <c r="Q105" s="85"/>
      <c r="R105" s="85"/>
      <c r="S105" s="85"/>
      <c r="T105" s="83"/>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row>
    <row r="106" spans="1:49" s="30" customFormat="1" x14ac:dyDescent="0.2">
      <c r="A106" s="54"/>
      <c r="B106" s="9" t="s">
        <v>11</v>
      </c>
      <c r="C106" s="184">
        <v>1</v>
      </c>
      <c r="D106" s="184">
        <v>1</v>
      </c>
      <c r="E106" s="184">
        <v>1</v>
      </c>
      <c r="F106" s="184">
        <v>1</v>
      </c>
      <c r="G106" s="184">
        <v>1</v>
      </c>
      <c r="H106" s="184">
        <v>1</v>
      </c>
      <c r="I106" s="16">
        <f t="shared" si="20"/>
        <v>5.1962312564324334E-3</v>
      </c>
      <c r="J106" s="278">
        <v>11227308.5353</v>
      </c>
      <c r="K106" s="293">
        <f t="shared" si="21"/>
        <v>1.9457298175401677E-2</v>
      </c>
      <c r="L106" s="294">
        <f t="shared" si="22"/>
        <v>1.9457298175401677E-2</v>
      </c>
      <c r="M106" s="85"/>
      <c r="N106" s="85"/>
      <c r="O106" s="85"/>
      <c r="P106" s="85"/>
      <c r="Q106" s="85"/>
      <c r="R106" s="85"/>
      <c r="S106" s="85"/>
      <c r="T106" s="83"/>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row>
    <row r="107" spans="1:49" s="30" customFormat="1" x14ac:dyDescent="0.2">
      <c r="A107" s="54"/>
      <c r="B107" s="9" t="s">
        <v>269</v>
      </c>
      <c r="C107" s="281">
        <v>1</v>
      </c>
      <c r="D107" s="281">
        <v>1</v>
      </c>
      <c r="E107" s="281">
        <v>1</v>
      </c>
      <c r="F107" s="281">
        <v>1</v>
      </c>
      <c r="G107" s="281">
        <v>1</v>
      </c>
      <c r="H107" s="281">
        <v>1</v>
      </c>
      <c r="I107" s="16">
        <f t="shared" si="20"/>
        <v>1.7210163695819257E-4</v>
      </c>
      <c r="J107" s="146">
        <v>371853.76905</v>
      </c>
      <c r="K107" s="293">
        <f t="shared" si="21"/>
        <v>6.4443491860086046E-4</v>
      </c>
      <c r="L107" s="294">
        <f t="shared" si="22"/>
        <v>6.4443491860086046E-4</v>
      </c>
      <c r="M107" s="85"/>
      <c r="N107" s="85"/>
      <c r="O107" s="85"/>
      <c r="P107" s="85"/>
      <c r="Q107" s="85"/>
      <c r="R107" s="85"/>
      <c r="S107" s="85"/>
      <c r="T107" s="83"/>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row>
    <row r="108" spans="1:49" s="31" customFormat="1" ht="24" x14ac:dyDescent="0.2">
      <c r="A108" s="54"/>
      <c r="B108" s="18" t="s">
        <v>58</v>
      </c>
      <c r="C108" s="26"/>
      <c r="D108" s="26"/>
      <c r="E108" s="26"/>
      <c r="F108" s="26"/>
      <c r="G108" s="26"/>
      <c r="H108" s="26"/>
      <c r="I108" s="19">
        <f>J108/$J$187</f>
        <v>4.6265592799786287E-2</v>
      </c>
      <c r="J108" s="74">
        <f>SUM(J110:J162)</f>
        <v>99964389.438738033</v>
      </c>
      <c r="K108" s="20">
        <f>SUM(K109:K162)</f>
        <v>1.6214778019452262E-2</v>
      </c>
      <c r="L108" s="37">
        <f>SUM(L109:L162)</f>
        <v>0.70314405048056283</v>
      </c>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row>
    <row r="109" spans="1:49" s="30" customFormat="1" x14ac:dyDescent="0.2">
      <c r="A109" s="54"/>
      <c r="B109" s="5" t="s">
        <v>175</v>
      </c>
      <c r="C109" s="142"/>
      <c r="D109" s="142"/>
      <c r="E109" s="142"/>
      <c r="F109" s="142"/>
      <c r="G109" s="142"/>
      <c r="H109" s="142"/>
      <c r="I109" s="290"/>
      <c r="J109" s="71"/>
      <c r="K109" s="290"/>
      <c r="L109" s="292"/>
      <c r="M109" s="85"/>
      <c r="N109" s="85"/>
      <c r="O109" s="85"/>
      <c r="P109" s="85"/>
      <c r="Q109" s="85"/>
      <c r="R109" s="85"/>
      <c r="S109" s="85"/>
      <c r="T109" s="83"/>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row>
    <row r="110" spans="1:49" s="30" customFormat="1" x14ac:dyDescent="0.2">
      <c r="A110" s="54"/>
      <c r="B110" s="32" t="s">
        <v>188</v>
      </c>
      <c r="C110" s="67">
        <v>1</v>
      </c>
      <c r="D110" s="67">
        <v>1</v>
      </c>
      <c r="E110" s="67">
        <v>1</v>
      </c>
      <c r="F110" s="67">
        <v>1</v>
      </c>
      <c r="G110" s="67">
        <v>2</v>
      </c>
      <c r="H110" s="67">
        <v>1</v>
      </c>
      <c r="I110" s="16">
        <f>J110/$J$187</f>
        <v>1.5944174529564942E-5</v>
      </c>
      <c r="J110" s="78">
        <v>34450</v>
      </c>
      <c r="K110" s="293">
        <f t="shared" ref="K110:K136" si="23">IF(H110=1,J110/$J$108,0)</f>
        <v>3.4462272208557096E-4</v>
      </c>
      <c r="L110" s="294">
        <f t="shared" ref="L110:L136" si="24">IF(H110&lt;3,J110/$J$108,0)</f>
        <v>3.4462272208557096E-4</v>
      </c>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row>
    <row r="111" spans="1:49" s="30" customFormat="1" x14ac:dyDescent="0.2">
      <c r="A111" s="54"/>
      <c r="B111" s="32" t="s">
        <v>176</v>
      </c>
      <c r="C111" s="67">
        <v>3</v>
      </c>
      <c r="D111" s="67" t="s">
        <v>137</v>
      </c>
      <c r="E111" s="67">
        <v>3</v>
      </c>
      <c r="F111" s="67">
        <v>3</v>
      </c>
      <c r="G111" s="67">
        <v>2</v>
      </c>
      <c r="H111" s="67" t="s">
        <v>137</v>
      </c>
      <c r="I111" s="16">
        <f>J111/$J$187</f>
        <v>4.1836582770247401E-5</v>
      </c>
      <c r="J111" s="78">
        <v>90394.788000000015</v>
      </c>
      <c r="K111" s="293">
        <f t="shared" si="23"/>
        <v>0</v>
      </c>
      <c r="L111" s="294">
        <f t="shared" si="24"/>
        <v>0</v>
      </c>
      <c r="M111" s="85"/>
      <c r="N111" s="85"/>
      <c r="O111" s="85"/>
      <c r="P111" s="85"/>
      <c r="Q111" s="85"/>
      <c r="R111" s="85"/>
      <c r="S111" s="85"/>
      <c r="T111" s="83"/>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row>
    <row r="112" spans="1:49" s="30" customFormat="1" x14ac:dyDescent="0.2">
      <c r="A112" s="54"/>
      <c r="B112" s="32" t="s">
        <v>189</v>
      </c>
      <c r="C112" s="67">
        <v>1</v>
      </c>
      <c r="D112" s="67">
        <v>2</v>
      </c>
      <c r="E112" s="67">
        <v>1</v>
      </c>
      <c r="F112" s="67">
        <v>3</v>
      </c>
      <c r="G112" s="67">
        <v>2</v>
      </c>
      <c r="H112" s="67">
        <v>2</v>
      </c>
      <c r="I112" s="16">
        <f>J112/$J$187</f>
        <v>9.781316358418299E-5</v>
      </c>
      <c r="J112" s="78">
        <v>211341.35726040939</v>
      </c>
      <c r="K112" s="293">
        <f t="shared" si="23"/>
        <v>0</v>
      </c>
      <c r="L112" s="294">
        <f t="shared" si="24"/>
        <v>2.1141664391390834E-3</v>
      </c>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row>
    <row r="113" spans="1:49" s="30" customFormat="1" x14ac:dyDescent="0.2">
      <c r="A113" s="54"/>
      <c r="B113" s="32" t="s">
        <v>187</v>
      </c>
      <c r="C113" s="67">
        <v>1</v>
      </c>
      <c r="D113" s="67">
        <v>1</v>
      </c>
      <c r="E113" s="67">
        <v>1</v>
      </c>
      <c r="F113" s="67">
        <v>1</v>
      </c>
      <c r="G113" s="67">
        <v>2</v>
      </c>
      <c r="H113" s="67">
        <v>1</v>
      </c>
      <c r="I113" s="16">
        <f>J113/$J$187</f>
        <v>1.0389292408036652E-5</v>
      </c>
      <c r="J113" s="78">
        <v>22447.767540000001</v>
      </c>
      <c r="K113" s="293">
        <f t="shared" si="23"/>
        <v>2.2455764163654342E-4</v>
      </c>
      <c r="L113" s="294">
        <f t="shared" si="24"/>
        <v>2.2455764163654342E-4</v>
      </c>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row>
    <row r="114" spans="1:49" s="30" customFormat="1" x14ac:dyDescent="0.2">
      <c r="A114" s="54"/>
      <c r="B114" s="32" t="s">
        <v>181</v>
      </c>
      <c r="C114" s="67">
        <v>1</v>
      </c>
      <c r="D114" s="67">
        <v>2</v>
      </c>
      <c r="E114" s="67">
        <v>1</v>
      </c>
      <c r="F114" s="67">
        <v>3</v>
      </c>
      <c r="G114" s="67">
        <v>2</v>
      </c>
      <c r="H114" s="67">
        <v>2</v>
      </c>
      <c r="I114" s="16">
        <f>J114/$J$187</f>
        <v>9.1900625719676398E-4</v>
      </c>
      <c r="J114" s="78">
        <v>1985663.51</v>
      </c>
      <c r="K114" s="293">
        <f t="shared" si="23"/>
        <v>0</v>
      </c>
      <c r="L114" s="294">
        <f t="shared" si="24"/>
        <v>1.986370867814773E-2</v>
      </c>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row>
    <row r="115" spans="1:49" s="30" customFormat="1" x14ac:dyDescent="0.2">
      <c r="A115" s="54"/>
      <c r="B115" s="32" t="s">
        <v>190</v>
      </c>
      <c r="C115" s="67">
        <v>1</v>
      </c>
      <c r="D115" s="67">
        <v>1</v>
      </c>
      <c r="E115" s="67">
        <v>1</v>
      </c>
      <c r="F115" s="67">
        <v>1</v>
      </c>
      <c r="G115" s="67">
        <v>2</v>
      </c>
      <c r="H115" s="67">
        <v>1</v>
      </c>
      <c r="I115" s="16">
        <f>J115/$J$187</f>
        <v>0</v>
      </c>
      <c r="J115" s="209">
        <v>0</v>
      </c>
      <c r="K115" s="293">
        <f t="shared" si="23"/>
        <v>0</v>
      </c>
      <c r="L115" s="294">
        <f t="shared" si="24"/>
        <v>0</v>
      </c>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row>
    <row r="116" spans="1:49" s="30" customFormat="1" x14ac:dyDescent="0.2">
      <c r="A116" s="54"/>
      <c r="B116" s="32" t="s">
        <v>179</v>
      </c>
      <c r="C116" s="67">
        <v>3</v>
      </c>
      <c r="D116" s="67" t="s">
        <v>137</v>
      </c>
      <c r="E116" s="67">
        <v>1</v>
      </c>
      <c r="F116" s="67">
        <v>3</v>
      </c>
      <c r="G116" s="67">
        <v>3</v>
      </c>
      <c r="H116" s="67" t="s">
        <v>137</v>
      </c>
      <c r="I116" s="16">
        <f>J116/$J$187</f>
        <v>1.9438471124578449E-5</v>
      </c>
      <c r="J116" s="78">
        <v>42000</v>
      </c>
      <c r="K116" s="293">
        <f t="shared" si="23"/>
        <v>0</v>
      </c>
      <c r="L116" s="294">
        <f t="shared" si="24"/>
        <v>0</v>
      </c>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row>
    <row r="117" spans="1:49" s="30" customFormat="1" x14ac:dyDescent="0.2">
      <c r="A117" s="54"/>
      <c r="B117" s="32" t="s">
        <v>184</v>
      </c>
      <c r="C117" s="67">
        <v>3</v>
      </c>
      <c r="D117" s="67" t="s">
        <v>137</v>
      </c>
      <c r="E117" s="67">
        <v>1</v>
      </c>
      <c r="F117" s="67">
        <v>3</v>
      </c>
      <c r="G117" s="67">
        <v>2</v>
      </c>
      <c r="H117" s="67" t="s">
        <v>137</v>
      </c>
      <c r="I117" s="16">
        <f>J117/$J$187</f>
        <v>9.5482755635322399E-5</v>
      </c>
      <c r="J117" s="78">
        <v>206306.12927231999</v>
      </c>
      <c r="K117" s="293">
        <f t="shared" si="23"/>
        <v>0</v>
      </c>
      <c r="L117" s="294">
        <f t="shared" si="24"/>
        <v>0</v>
      </c>
      <c r="M117" s="85"/>
      <c r="N117" s="85"/>
      <c r="O117" s="85"/>
      <c r="P117" s="85"/>
      <c r="Q117" s="85"/>
      <c r="R117" s="85"/>
      <c r="S117" s="85"/>
      <c r="T117" s="83"/>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row>
    <row r="118" spans="1:49" s="30" customFormat="1" x14ac:dyDescent="0.2">
      <c r="A118" s="54"/>
      <c r="B118" s="32" t="s">
        <v>185</v>
      </c>
      <c r="C118" s="67">
        <v>1</v>
      </c>
      <c r="D118" s="67">
        <v>1</v>
      </c>
      <c r="E118" s="67">
        <v>1</v>
      </c>
      <c r="F118" s="67">
        <v>1</v>
      </c>
      <c r="G118" s="67">
        <v>2</v>
      </c>
      <c r="H118" s="67">
        <v>1</v>
      </c>
      <c r="I118" s="16">
        <f>J118/$J$187</f>
        <v>3.0326865930107317E-6</v>
      </c>
      <c r="J118" s="78">
        <v>6552.616</v>
      </c>
      <c r="K118" s="293">
        <f t="shared" si="23"/>
        <v>6.5549502545760979E-5</v>
      </c>
      <c r="L118" s="294">
        <f t="shared" si="24"/>
        <v>6.5549502545760979E-5</v>
      </c>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row>
    <row r="119" spans="1:49" s="30" customFormat="1" x14ac:dyDescent="0.2">
      <c r="A119" s="54"/>
      <c r="B119" s="32" t="s">
        <v>183</v>
      </c>
      <c r="C119" s="67">
        <v>3</v>
      </c>
      <c r="D119" s="67" t="s">
        <v>137</v>
      </c>
      <c r="E119" s="67">
        <v>1</v>
      </c>
      <c r="F119" s="67">
        <v>3</v>
      </c>
      <c r="G119" s="67">
        <v>2</v>
      </c>
      <c r="H119" s="67" t="s">
        <v>137</v>
      </c>
      <c r="I119" s="16">
        <f>J119/$J$187</f>
        <v>1.3897661424979742E-4</v>
      </c>
      <c r="J119" s="78">
        <v>300281.73311999999</v>
      </c>
      <c r="K119" s="293">
        <f t="shared" si="23"/>
        <v>0</v>
      </c>
      <c r="L119" s="294">
        <f t="shared" si="24"/>
        <v>0</v>
      </c>
      <c r="M119" s="85"/>
      <c r="N119" s="85"/>
      <c r="O119" s="85"/>
      <c r="P119" s="85"/>
      <c r="Q119" s="85"/>
      <c r="R119" s="85"/>
      <c r="S119" s="85"/>
      <c r="T119" s="83"/>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row>
    <row r="120" spans="1:49" s="30" customFormat="1" x14ac:dyDescent="0.2">
      <c r="A120" s="54"/>
      <c r="B120" s="32" t="s">
        <v>180</v>
      </c>
      <c r="C120" s="67">
        <v>3</v>
      </c>
      <c r="D120" s="67" t="s">
        <v>137</v>
      </c>
      <c r="E120" s="67">
        <v>1</v>
      </c>
      <c r="F120" s="67">
        <v>3</v>
      </c>
      <c r="G120" s="67">
        <v>2</v>
      </c>
      <c r="H120" s="67" t="s">
        <v>137</v>
      </c>
      <c r="I120" s="16">
        <f>J120/$J$187</f>
        <v>1.2305611285303514E-5</v>
      </c>
      <c r="J120" s="78">
        <v>26588.288280000001</v>
      </c>
      <c r="K120" s="293">
        <f t="shared" si="23"/>
        <v>0</v>
      </c>
      <c r="L120" s="294">
        <f t="shared" si="24"/>
        <v>0</v>
      </c>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row>
    <row r="121" spans="1:49" s="30" customFormat="1" x14ac:dyDescent="0.2">
      <c r="A121" s="54"/>
      <c r="B121" s="32" t="s">
        <v>186</v>
      </c>
      <c r="C121" s="67">
        <v>3</v>
      </c>
      <c r="D121" s="67" t="s">
        <v>137</v>
      </c>
      <c r="E121" s="67">
        <v>1</v>
      </c>
      <c r="F121" s="67">
        <v>3</v>
      </c>
      <c r="G121" s="67">
        <v>2</v>
      </c>
      <c r="H121" s="67" t="s">
        <v>137</v>
      </c>
      <c r="I121" s="16">
        <f>J121/$J$187</f>
        <v>2.998935764427989E-4</v>
      </c>
      <c r="J121" s="78">
        <v>647969.18080000009</v>
      </c>
      <c r="K121" s="293">
        <f t="shared" si="23"/>
        <v>0</v>
      </c>
      <c r="L121" s="294">
        <f t="shared" si="24"/>
        <v>0</v>
      </c>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row>
    <row r="122" spans="1:49" s="30" customFormat="1" x14ac:dyDescent="0.2">
      <c r="A122" s="54"/>
      <c r="B122" s="32" t="s">
        <v>182</v>
      </c>
      <c r="C122" s="67">
        <v>3</v>
      </c>
      <c r="D122" s="67" t="s">
        <v>137</v>
      </c>
      <c r="E122" s="67">
        <v>1</v>
      </c>
      <c r="F122" s="67">
        <v>3</v>
      </c>
      <c r="G122" s="67">
        <v>2</v>
      </c>
      <c r="H122" s="67" t="s">
        <v>137</v>
      </c>
      <c r="I122" s="16">
        <f>J122/$J$187</f>
        <v>7.413320283322968E-5</v>
      </c>
      <c r="J122" s="78">
        <v>160176.92436</v>
      </c>
      <c r="K122" s="293">
        <f t="shared" si="23"/>
        <v>0</v>
      </c>
      <c r="L122" s="294">
        <f t="shared" si="24"/>
        <v>0</v>
      </c>
      <c r="M122" s="85"/>
      <c r="N122" s="85"/>
      <c r="O122" s="85"/>
      <c r="P122" s="85"/>
      <c r="Q122" s="85"/>
      <c r="R122" s="85"/>
      <c r="S122" s="85"/>
      <c r="T122" s="83"/>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row>
    <row r="123" spans="1:49" s="30" customFormat="1" x14ac:dyDescent="0.2">
      <c r="A123" s="54"/>
      <c r="B123" s="32" t="s">
        <v>191</v>
      </c>
      <c r="C123" s="67">
        <v>3</v>
      </c>
      <c r="D123" s="67" t="s">
        <v>137</v>
      </c>
      <c r="E123" s="67">
        <v>1</v>
      </c>
      <c r="F123" s="67">
        <v>3</v>
      </c>
      <c r="G123" s="67">
        <v>2</v>
      </c>
      <c r="H123" s="67" t="s">
        <v>137</v>
      </c>
      <c r="I123" s="16">
        <f>J123/$J$187</f>
        <v>0</v>
      </c>
      <c r="J123" s="209">
        <v>0</v>
      </c>
      <c r="K123" s="293">
        <f t="shared" si="23"/>
        <v>0</v>
      </c>
      <c r="L123" s="294">
        <f t="shared" si="24"/>
        <v>0</v>
      </c>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row>
    <row r="124" spans="1:49" s="30" customFormat="1" x14ac:dyDescent="0.2">
      <c r="A124" s="54"/>
      <c r="B124" s="32" t="s">
        <v>192</v>
      </c>
      <c r="C124" s="67">
        <v>1</v>
      </c>
      <c r="D124" s="67">
        <v>1</v>
      </c>
      <c r="E124" s="67">
        <v>1</v>
      </c>
      <c r="F124" s="67">
        <v>1</v>
      </c>
      <c r="G124" s="67">
        <v>2</v>
      </c>
      <c r="H124" s="67">
        <v>1</v>
      </c>
      <c r="I124" s="16">
        <f>J124/$J$187</f>
        <v>0</v>
      </c>
      <c r="J124" s="209">
        <v>0</v>
      </c>
      <c r="K124" s="293">
        <f t="shared" si="23"/>
        <v>0</v>
      </c>
      <c r="L124" s="294">
        <f t="shared" si="24"/>
        <v>0</v>
      </c>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row>
    <row r="125" spans="1:49" s="30" customFormat="1" x14ac:dyDescent="0.2">
      <c r="A125" s="54"/>
      <c r="B125" s="32" t="s">
        <v>193</v>
      </c>
      <c r="C125" s="67">
        <v>3</v>
      </c>
      <c r="D125" s="67" t="s">
        <v>137</v>
      </c>
      <c r="E125" s="67">
        <v>1</v>
      </c>
      <c r="F125" s="67">
        <v>3</v>
      </c>
      <c r="G125" s="67">
        <v>2</v>
      </c>
      <c r="H125" s="67" t="s">
        <v>137</v>
      </c>
      <c r="I125" s="16">
        <f>J125/$J$187</f>
        <v>0</v>
      </c>
      <c r="J125" s="209">
        <v>0</v>
      </c>
      <c r="K125" s="293">
        <f t="shared" si="23"/>
        <v>0</v>
      </c>
      <c r="L125" s="294">
        <f t="shared" si="24"/>
        <v>0</v>
      </c>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row>
    <row r="126" spans="1:49" s="30" customFormat="1" x14ac:dyDescent="0.2">
      <c r="A126" s="54"/>
      <c r="B126" s="32" t="s">
        <v>194</v>
      </c>
      <c r="C126" s="67">
        <v>3</v>
      </c>
      <c r="D126" s="67" t="s">
        <v>137</v>
      </c>
      <c r="E126" s="67">
        <v>1</v>
      </c>
      <c r="F126" s="67">
        <v>3</v>
      </c>
      <c r="G126" s="67">
        <v>2</v>
      </c>
      <c r="H126" s="67" t="s">
        <v>137</v>
      </c>
      <c r="I126" s="16">
        <f>J126/$J$187</f>
        <v>0</v>
      </c>
      <c r="J126" s="209">
        <v>0</v>
      </c>
      <c r="K126" s="293">
        <f t="shared" si="23"/>
        <v>0</v>
      </c>
      <c r="L126" s="294">
        <f t="shared" si="24"/>
        <v>0</v>
      </c>
      <c r="M126" s="85"/>
      <c r="N126" s="85"/>
      <c r="O126" s="85"/>
      <c r="P126" s="85"/>
      <c r="Q126" s="85"/>
      <c r="R126" s="85"/>
      <c r="S126" s="85"/>
      <c r="T126" s="83"/>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row>
    <row r="127" spans="1:49" s="30" customFormat="1" x14ac:dyDescent="0.2">
      <c r="A127" s="54"/>
      <c r="B127" s="32" t="s">
        <v>195</v>
      </c>
      <c r="C127" s="67">
        <v>3</v>
      </c>
      <c r="D127" s="67" t="s">
        <v>137</v>
      </c>
      <c r="E127" s="67">
        <v>1</v>
      </c>
      <c r="F127" s="67">
        <v>3</v>
      </c>
      <c r="G127" s="67">
        <v>2</v>
      </c>
      <c r="H127" s="67" t="s">
        <v>137</v>
      </c>
      <c r="I127" s="16">
        <f>J127/$J$187</f>
        <v>0</v>
      </c>
      <c r="J127" s="209">
        <v>0</v>
      </c>
      <c r="K127" s="293">
        <f t="shared" si="23"/>
        <v>0</v>
      </c>
      <c r="L127" s="294">
        <f t="shared" si="24"/>
        <v>0</v>
      </c>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row>
    <row r="128" spans="1:49" s="30" customFormat="1" x14ac:dyDescent="0.2">
      <c r="A128" s="54"/>
      <c r="B128" s="32" t="s">
        <v>196</v>
      </c>
      <c r="C128" s="67">
        <v>3</v>
      </c>
      <c r="D128" s="67" t="s">
        <v>137</v>
      </c>
      <c r="E128" s="67">
        <v>1</v>
      </c>
      <c r="F128" s="67">
        <v>3</v>
      </c>
      <c r="G128" s="67">
        <v>2</v>
      </c>
      <c r="H128" s="67" t="s">
        <v>137</v>
      </c>
      <c r="I128" s="16">
        <f>J128/$J$187</f>
        <v>0</v>
      </c>
      <c r="J128" s="209">
        <v>0</v>
      </c>
      <c r="K128" s="293">
        <f t="shared" si="23"/>
        <v>0</v>
      </c>
      <c r="L128" s="294">
        <f t="shared" si="24"/>
        <v>0</v>
      </c>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row>
    <row r="129" spans="1:49" s="30" customFormat="1" x14ac:dyDescent="0.2">
      <c r="A129" s="54"/>
      <c r="B129" s="32" t="s">
        <v>197</v>
      </c>
      <c r="C129" s="67">
        <v>3</v>
      </c>
      <c r="D129" s="67" t="s">
        <v>137</v>
      </c>
      <c r="E129" s="67">
        <v>1</v>
      </c>
      <c r="F129" s="67">
        <v>3</v>
      </c>
      <c r="G129" s="67">
        <v>2</v>
      </c>
      <c r="H129" s="67" t="s">
        <v>137</v>
      </c>
      <c r="I129" s="16">
        <f>J129/$J$187</f>
        <v>0</v>
      </c>
      <c r="J129" s="209">
        <v>0</v>
      </c>
      <c r="K129" s="293">
        <f t="shared" si="23"/>
        <v>0</v>
      </c>
      <c r="L129" s="294">
        <f t="shared" si="24"/>
        <v>0</v>
      </c>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row>
    <row r="130" spans="1:49" s="30" customFormat="1" x14ac:dyDescent="0.2">
      <c r="A130" s="54"/>
      <c r="B130" s="32" t="s">
        <v>198</v>
      </c>
      <c r="C130" s="67">
        <v>3</v>
      </c>
      <c r="D130" s="67" t="s">
        <v>137</v>
      </c>
      <c r="E130" s="67">
        <v>1</v>
      </c>
      <c r="F130" s="67">
        <v>3</v>
      </c>
      <c r="G130" s="67">
        <v>2</v>
      </c>
      <c r="H130" s="67" t="s">
        <v>137</v>
      </c>
      <c r="I130" s="16">
        <f>J130/$J$187</f>
        <v>0</v>
      </c>
      <c r="J130" s="209">
        <v>0</v>
      </c>
      <c r="K130" s="293">
        <f t="shared" si="23"/>
        <v>0</v>
      </c>
      <c r="L130" s="294">
        <f t="shared" si="24"/>
        <v>0</v>
      </c>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row>
    <row r="131" spans="1:49" s="30" customFormat="1" x14ac:dyDescent="0.2">
      <c r="A131" s="54"/>
      <c r="B131" s="32" t="s">
        <v>199</v>
      </c>
      <c r="C131" s="67">
        <v>3</v>
      </c>
      <c r="D131" s="67" t="s">
        <v>137</v>
      </c>
      <c r="E131" s="67">
        <v>1</v>
      </c>
      <c r="F131" s="67">
        <v>3</v>
      </c>
      <c r="G131" s="67">
        <v>2</v>
      </c>
      <c r="H131" s="67" t="s">
        <v>137</v>
      </c>
      <c r="I131" s="16">
        <f>J131/$J$187</f>
        <v>0</v>
      </c>
      <c r="J131" s="209">
        <v>0</v>
      </c>
      <c r="K131" s="293">
        <f t="shared" si="23"/>
        <v>0</v>
      </c>
      <c r="L131" s="294">
        <f t="shared" si="24"/>
        <v>0</v>
      </c>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row>
    <row r="132" spans="1:49" s="30" customFormat="1" x14ac:dyDescent="0.2">
      <c r="A132" s="54"/>
      <c r="B132" s="32" t="s">
        <v>200</v>
      </c>
      <c r="C132" s="67">
        <v>3</v>
      </c>
      <c r="D132" s="67" t="s">
        <v>137</v>
      </c>
      <c r="E132" s="67">
        <v>1</v>
      </c>
      <c r="F132" s="67">
        <v>3</v>
      </c>
      <c r="G132" s="67">
        <v>2</v>
      </c>
      <c r="H132" s="67" t="s">
        <v>137</v>
      </c>
      <c r="I132" s="16">
        <f>J132/$J$187</f>
        <v>0</v>
      </c>
      <c r="J132" s="209">
        <v>0</v>
      </c>
      <c r="K132" s="293">
        <f t="shared" si="23"/>
        <v>0</v>
      </c>
      <c r="L132" s="294">
        <f t="shared" si="24"/>
        <v>0</v>
      </c>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row>
    <row r="133" spans="1:49" s="30" customFormat="1" x14ac:dyDescent="0.2">
      <c r="A133" s="54"/>
      <c r="B133" s="32" t="s">
        <v>201</v>
      </c>
      <c r="C133" s="67">
        <v>3</v>
      </c>
      <c r="D133" s="67" t="s">
        <v>137</v>
      </c>
      <c r="E133" s="67">
        <v>1</v>
      </c>
      <c r="F133" s="67">
        <v>3</v>
      </c>
      <c r="G133" s="67">
        <v>2</v>
      </c>
      <c r="H133" s="67" t="s">
        <v>137</v>
      </c>
      <c r="I133" s="16">
        <f>J133/$J$187</f>
        <v>0</v>
      </c>
      <c r="J133" s="209">
        <v>0</v>
      </c>
      <c r="K133" s="293">
        <f t="shared" si="23"/>
        <v>0</v>
      </c>
      <c r="L133" s="294">
        <f t="shared" si="24"/>
        <v>0</v>
      </c>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row>
    <row r="134" spans="1:49" s="30" customFormat="1" x14ac:dyDescent="0.2">
      <c r="A134" s="54"/>
      <c r="B134" s="32" t="s">
        <v>202</v>
      </c>
      <c r="C134" s="67">
        <v>3</v>
      </c>
      <c r="D134" s="67" t="s">
        <v>137</v>
      </c>
      <c r="E134" s="67">
        <v>1</v>
      </c>
      <c r="F134" s="67">
        <v>3</v>
      </c>
      <c r="G134" s="67">
        <v>2</v>
      </c>
      <c r="H134" s="67" t="s">
        <v>137</v>
      </c>
      <c r="I134" s="16">
        <f>J134/$J$187</f>
        <v>0</v>
      </c>
      <c r="J134" s="209">
        <v>0</v>
      </c>
      <c r="K134" s="293">
        <f t="shared" si="23"/>
        <v>0</v>
      </c>
      <c r="L134" s="294">
        <f t="shared" si="24"/>
        <v>0</v>
      </c>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row>
    <row r="135" spans="1:49" s="30" customFormat="1" x14ac:dyDescent="0.2">
      <c r="A135" s="54"/>
      <c r="B135" s="32" t="s">
        <v>203</v>
      </c>
      <c r="C135" s="67">
        <v>3</v>
      </c>
      <c r="D135" s="67" t="s">
        <v>137</v>
      </c>
      <c r="E135" s="67">
        <v>1</v>
      </c>
      <c r="F135" s="67">
        <v>3</v>
      </c>
      <c r="G135" s="67">
        <v>2</v>
      </c>
      <c r="H135" s="67" t="s">
        <v>137</v>
      </c>
      <c r="I135" s="16">
        <f>J135/$J$187</f>
        <v>0</v>
      </c>
      <c r="J135" s="209">
        <v>0</v>
      </c>
      <c r="K135" s="293">
        <f t="shared" si="23"/>
        <v>0</v>
      </c>
      <c r="L135" s="294">
        <f t="shared" si="24"/>
        <v>0</v>
      </c>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row>
    <row r="136" spans="1:49" s="30" customFormat="1" x14ac:dyDescent="0.2">
      <c r="A136" s="54"/>
      <c r="B136" s="32" t="s">
        <v>204</v>
      </c>
      <c r="C136" s="67">
        <v>3</v>
      </c>
      <c r="D136" s="67" t="s">
        <v>137</v>
      </c>
      <c r="E136" s="67">
        <v>1</v>
      </c>
      <c r="F136" s="67">
        <v>3</v>
      </c>
      <c r="G136" s="67">
        <v>2</v>
      </c>
      <c r="H136" s="67" t="s">
        <v>137</v>
      </c>
      <c r="I136" s="16">
        <f>J136/$J$187</f>
        <v>0</v>
      </c>
      <c r="J136" s="209">
        <v>0</v>
      </c>
      <c r="K136" s="293">
        <f t="shared" si="23"/>
        <v>0</v>
      </c>
      <c r="L136" s="294">
        <f t="shared" si="24"/>
        <v>0</v>
      </c>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row>
    <row r="137" spans="1:49" s="30" customFormat="1" x14ac:dyDescent="0.2">
      <c r="A137" s="54"/>
      <c r="B137" s="5" t="s">
        <v>205</v>
      </c>
      <c r="C137" s="142"/>
      <c r="D137" s="142"/>
      <c r="E137" s="142"/>
      <c r="F137" s="142"/>
      <c r="G137" s="142"/>
      <c r="H137" s="142"/>
      <c r="I137" s="290"/>
      <c r="J137" s="71"/>
      <c r="K137" s="290"/>
      <c r="L137" s="292"/>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row>
    <row r="138" spans="1:49" s="30" customFormat="1" x14ac:dyDescent="0.2">
      <c r="A138" s="54"/>
      <c r="B138" s="32" t="s">
        <v>206</v>
      </c>
      <c r="C138" s="67">
        <v>2</v>
      </c>
      <c r="D138" s="67">
        <v>2</v>
      </c>
      <c r="E138" s="67">
        <v>2</v>
      </c>
      <c r="F138" s="67">
        <v>1</v>
      </c>
      <c r="G138" s="67">
        <v>2</v>
      </c>
      <c r="H138" s="67">
        <v>2</v>
      </c>
      <c r="I138" s="16">
        <f>J138/$J$187</f>
        <v>1.0175049438554839E-2</v>
      </c>
      <c r="J138" s="78">
        <v>21984860.521203719</v>
      </c>
      <c r="K138" s="293">
        <f>IF(H138=1,J138/$J$108,0)</f>
        <v>0</v>
      </c>
      <c r="L138" s="294">
        <f>IF(H138&lt;3,J138/$J$108,0)</f>
        <v>0.21992692242347836</v>
      </c>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row>
    <row r="139" spans="1:49" s="30" customFormat="1" x14ac:dyDescent="0.2">
      <c r="A139" s="54"/>
      <c r="B139" s="76" t="s">
        <v>207</v>
      </c>
      <c r="C139" s="142"/>
      <c r="D139" s="142"/>
      <c r="E139" s="142"/>
      <c r="F139" s="142"/>
      <c r="G139" s="142"/>
      <c r="H139" s="142"/>
      <c r="I139" s="290"/>
      <c r="J139" s="71"/>
      <c r="K139" s="290"/>
      <c r="L139" s="292"/>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row>
    <row r="140" spans="1:49" s="30" customFormat="1" x14ac:dyDescent="0.2">
      <c r="A140" s="54"/>
      <c r="B140" s="29" t="s">
        <v>208</v>
      </c>
      <c r="C140" s="67">
        <v>2</v>
      </c>
      <c r="D140" s="67">
        <v>1</v>
      </c>
      <c r="E140" s="67">
        <v>2</v>
      </c>
      <c r="F140" s="67">
        <v>2</v>
      </c>
      <c r="G140" s="67">
        <v>2</v>
      </c>
      <c r="H140" s="67">
        <v>2</v>
      </c>
      <c r="I140" s="16">
        <f>J140/$J$187</f>
        <v>2.4778857348244244E-3</v>
      </c>
      <c r="J140" s="78">
        <v>5353877.8948019128</v>
      </c>
      <c r="K140" s="293">
        <f>IF(H140=1,J140/$J$108,0)</f>
        <v>0</v>
      </c>
      <c r="L140" s="294">
        <f>IF(H140&lt;3,J140/$J$108,0)</f>
        <v>5.3557851199431093E-2</v>
      </c>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row>
    <row r="141" spans="1:49" s="30" customFormat="1" x14ac:dyDescent="0.2">
      <c r="A141" s="54"/>
      <c r="B141" s="29" t="s">
        <v>209</v>
      </c>
      <c r="C141" s="67">
        <v>2</v>
      </c>
      <c r="D141" s="67">
        <v>1</v>
      </c>
      <c r="E141" s="67">
        <v>2</v>
      </c>
      <c r="F141" s="67">
        <v>2</v>
      </c>
      <c r="G141" s="67">
        <v>2</v>
      </c>
      <c r="H141" s="67">
        <v>2</v>
      </c>
      <c r="I141" s="16">
        <f>J141/$J$187</f>
        <v>2.0009561549041069E-4</v>
      </c>
      <c r="J141" s="78">
        <v>432339.34380626358</v>
      </c>
      <c r="K141" s="293">
        <f>IF(H141=1,J141/$J$108,0)</f>
        <v>0</v>
      </c>
      <c r="L141" s="294">
        <f>IF(H141&lt;3,J141/$J$108,0)</f>
        <v>4.3249335711815409E-3</v>
      </c>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row>
    <row r="142" spans="1:49" s="30" customFormat="1" x14ac:dyDescent="0.2">
      <c r="A142" s="54"/>
      <c r="B142" s="29" t="s">
        <v>210</v>
      </c>
      <c r="C142" s="67">
        <v>2</v>
      </c>
      <c r="D142" s="67">
        <v>1</v>
      </c>
      <c r="E142" s="67">
        <v>2</v>
      </c>
      <c r="F142" s="67">
        <v>2</v>
      </c>
      <c r="G142" s="67">
        <v>2</v>
      </c>
      <c r="H142" s="67">
        <v>2</v>
      </c>
      <c r="I142" s="16">
        <f>J142/$J$187</f>
        <v>3.1539618979108662E-4</v>
      </c>
      <c r="J142" s="78">
        <v>681465.11556026048</v>
      </c>
      <c r="K142" s="293">
        <f>IF(H142=1,J142/$J$108,0)</f>
        <v>0</v>
      </c>
      <c r="L142" s="294">
        <f>IF(H142&lt;3,J142/$J$108,0)</f>
        <v>6.8170787556091472E-3</v>
      </c>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row>
    <row r="143" spans="1:49" s="30" customFormat="1" x14ac:dyDescent="0.2">
      <c r="A143" s="54"/>
      <c r="B143" s="76" t="s">
        <v>211</v>
      </c>
      <c r="C143" s="142"/>
      <c r="D143" s="142"/>
      <c r="E143" s="142"/>
      <c r="F143" s="142"/>
      <c r="G143" s="142"/>
      <c r="H143" s="142"/>
      <c r="I143" s="290"/>
      <c r="J143" s="71"/>
      <c r="K143" s="290"/>
      <c r="L143" s="292"/>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row>
    <row r="144" spans="1:49" s="30" customFormat="1" x14ac:dyDescent="0.2">
      <c r="A144" s="54"/>
      <c r="B144" s="29" t="s">
        <v>212</v>
      </c>
      <c r="C144" s="67">
        <v>3</v>
      </c>
      <c r="D144" s="67" t="s">
        <v>137</v>
      </c>
      <c r="E144" s="67">
        <v>3</v>
      </c>
      <c r="F144" s="67">
        <v>3</v>
      </c>
      <c r="G144" s="67">
        <v>2</v>
      </c>
      <c r="H144" s="67" t="s">
        <v>137</v>
      </c>
      <c r="I144" s="16">
        <f>J144/$J$187</f>
        <v>5.0033850838385878E-5</v>
      </c>
      <c r="J144" s="78">
        <v>108106.32800000001</v>
      </c>
      <c r="K144" s="293">
        <f t="shared" ref="K144:K146" si="25">IF(H144=1,J144/$J$108,0)</f>
        <v>0</v>
      </c>
      <c r="L144" s="294">
        <f t="shared" ref="L144:L146" si="26">IF(H144&lt;3,J144/$J$108,0)</f>
        <v>0</v>
      </c>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row>
    <row r="145" spans="1:49" s="30" customFormat="1" x14ac:dyDescent="0.2">
      <c r="A145" s="54"/>
      <c r="B145" s="29" t="s">
        <v>213</v>
      </c>
      <c r="C145" s="67">
        <v>3</v>
      </c>
      <c r="D145" s="67" t="s">
        <v>137</v>
      </c>
      <c r="E145" s="67">
        <v>3</v>
      </c>
      <c r="F145" s="67">
        <v>3</v>
      </c>
      <c r="G145" s="67">
        <v>2</v>
      </c>
      <c r="H145" s="67" t="s">
        <v>137</v>
      </c>
      <c r="I145" s="16">
        <f>J145/$J$187</f>
        <v>1.0848248568140934E-5</v>
      </c>
      <c r="J145" s="78">
        <v>23439.417479999996</v>
      </c>
      <c r="K145" s="293">
        <f t="shared" si="25"/>
        <v>0</v>
      </c>
      <c r="L145" s="294">
        <f t="shared" si="26"/>
        <v>0</v>
      </c>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row>
    <row r="146" spans="1:49" s="30" customFormat="1" x14ac:dyDescent="0.2">
      <c r="A146" s="54"/>
      <c r="B146" s="174" t="s">
        <v>214</v>
      </c>
      <c r="C146" s="67">
        <v>3</v>
      </c>
      <c r="D146" s="67" t="s">
        <v>137</v>
      </c>
      <c r="E146" s="67">
        <v>3</v>
      </c>
      <c r="F146" s="67">
        <v>3</v>
      </c>
      <c r="G146" s="67">
        <v>2</v>
      </c>
      <c r="H146" s="67" t="s">
        <v>137</v>
      </c>
      <c r="I146" s="16">
        <f>J146/$J$187</f>
        <v>2.3735676569458148E-4</v>
      </c>
      <c r="J146" s="78">
        <v>512848.16049999994</v>
      </c>
      <c r="K146" s="293">
        <f t="shared" si="25"/>
        <v>0</v>
      </c>
      <c r="L146" s="294">
        <f t="shared" si="26"/>
        <v>0</v>
      </c>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row>
    <row r="147" spans="1:49" s="30" customFormat="1" x14ac:dyDescent="0.2">
      <c r="A147" s="54"/>
      <c r="B147" s="5" t="s">
        <v>215</v>
      </c>
      <c r="C147" s="142"/>
      <c r="D147" s="142"/>
      <c r="E147" s="142"/>
      <c r="F147" s="142"/>
      <c r="G147" s="142"/>
      <c r="H147" s="142"/>
      <c r="I147" s="290"/>
      <c r="J147" s="71"/>
      <c r="K147" s="290"/>
      <c r="L147" s="292"/>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row>
    <row r="148" spans="1:49" s="30" customFormat="1" x14ac:dyDescent="0.2">
      <c r="A148" s="54"/>
      <c r="B148" s="76" t="s">
        <v>216</v>
      </c>
      <c r="C148" s="142"/>
      <c r="D148" s="142"/>
      <c r="E148" s="142"/>
      <c r="F148" s="142"/>
      <c r="G148" s="142"/>
      <c r="H148" s="142"/>
      <c r="I148" s="290"/>
      <c r="J148" s="71"/>
      <c r="K148" s="290"/>
      <c r="L148" s="292"/>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row>
    <row r="149" spans="1:49" s="30" customFormat="1" x14ac:dyDescent="0.2">
      <c r="A149" s="54"/>
      <c r="B149" s="29" t="s">
        <v>217</v>
      </c>
      <c r="C149" s="67">
        <v>2</v>
      </c>
      <c r="D149" s="67">
        <v>2</v>
      </c>
      <c r="E149" s="67">
        <v>2</v>
      </c>
      <c r="F149" s="67">
        <v>2</v>
      </c>
      <c r="G149" s="67">
        <v>2</v>
      </c>
      <c r="H149" s="67">
        <v>2</v>
      </c>
      <c r="I149" s="16">
        <f>J149/$J$187</f>
        <v>1.7229439436071529E-2</v>
      </c>
      <c r="J149" s="78">
        <v>37227025.298302487</v>
      </c>
      <c r="K149" s="293">
        <f t="shared" ref="K149:K151" si="27">IF(H149=1,J149/$J$108,0)</f>
        <v>0</v>
      </c>
      <c r="L149" s="294">
        <f t="shared" ref="L149:L151" si="28">IF(H149&lt;3,J149/$J$108,0)</f>
        <v>0.37240286773438075</v>
      </c>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row>
    <row r="150" spans="1:49" s="30" customFormat="1" x14ac:dyDescent="0.2">
      <c r="A150" s="54"/>
      <c r="B150" s="29" t="s">
        <v>212</v>
      </c>
      <c r="C150" s="67">
        <v>3</v>
      </c>
      <c r="D150" s="67" t="s">
        <v>137</v>
      </c>
      <c r="E150" s="67">
        <v>1</v>
      </c>
      <c r="F150" s="67">
        <v>3</v>
      </c>
      <c r="G150" s="67">
        <v>3</v>
      </c>
      <c r="H150" s="67" t="s">
        <v>137</v>
      </c>
      <c r="I150" s="16">
        <f>J150/$J$187</f>
        <v>4.0983303153854978E-4</v>
      </c>
      <c r="J150" s="78">
        <v>885511.37660485017</v>
      </c>
      <c r="K150" s="293">
        <f t="shared" si="27"/>
        <v>0</v>
      </c>
      <c r="L150" s="294">
        <f t="shared" si="28"/>
        <v>0</v>
      </c>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row>
    <row r="151" spans="1:49" s="30" customFormat="1" x14ac:dyDescent="0.2">
      <c r="A151" s="54"/>
      <c r="B151" s="29" t="s">
        <v>213</v>
      </c>
      <c r="C151" s="67">
        <v>3</v>
      </c>
      <c r="D151" s="67" t="s">
        <v>137</v>
      </c>
      <c r="E151" s="67">
        <v>1</v>
      </c>
      <c r="F151" s="67">
        <v>3</v>
      </c>
      <c r="G151" s="67">
        <v>3</v>
      </c>
      <c r="H151" s="67" t="s">
        <v>137</v>
      </c>
      <c r="I151" s="16">
        <f>J151/$J$187</f>
        <v>3.4086192194282219E-4</v>
      </c>
      <c r="J151" s="78">
        <v>736488</v>
      </c>
      <c r="K151" s="293">
        <f t="shared" si="27"/>
        <v>0</v>
      </c>
      <c r="L151" s="294">
        <f t="shared" si="28"/>
        <v>0</v>
      </c>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row>
    <row r="152" spans="1:49" s="30" customFormat="1" x14ac:dyDescent="0.2">
      <c r="A152" s="54"/>
      <c r="B152" s="76" t="s">
        <v>218</v>
      </c>
      <c r="C152" s="142"/>
      <c r="D152" s="142"/>
      <c r="E152" s="142"/>
      <c r="F152" s="142"/>
      <c r="G152" s="142"/>
      <c r="H152" s="142"/>
      <c r="I152" s="290"/>
      <c r="J152" s="71"/>
      <c r="K152" s="290"/>
      <c r="L152" s="292"/>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row>
    <row r="153" spans="1:49" s="30" customFormat="1" x14ac:dyDescent="0.2">
      <c r="A153" s="54"/>
      <c r="B153" s="29" t="s">
        <v>219</v>
      </c>
      <c r="C153" s="67">
        <v>1</v>
      </c>
      <c r="D153" s="67">
        <v>1</v>
      </c>
      <c r="E153" s="67">
        <v>1</v>
      </c>
      <c r="F153" s="67">
        <v>2</v>
      </c>
      <c r="G153" s="67">
        <v>1</v>
      </c>
      <c r="H153" s="67">
        <v>1</v>
      </c>
      <c r="I153" s="16">
        <f>J153/$J$187</f>
        <v>2.7622573306010931E-4</v>
      </c>
      <c r="J153" s="78">
        <v>596830.92945799697</v>
      </c>
      <c r="K153" s="293">
        <f t="shared" ref="K153:K154" si="29">IF(H153=1,J153/$J$108,0)</f>
        <v>5.970435400135741E-3</v>
      </c>
      <c r="L153" s="294">
        <f t="shared" ref="L153:L154" si="30">IF(H153&lt;3,J153/$J$108,0)</f>
        <v>5.970435400135741E-3</v>
      </c>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row>
    <row r="154" spans="1:49" s="30" customFormat="1" x14ac:dyDescent="0.2">
      <c r="A154" s="54"/>
      <c r="B154" s="29" t="s">
        <v>235</v>
      </c>
      <c r="C154" s="67">
        <v>1</v>
      </c>
      <c r="D154" s="67">
        <v>1</v>
      </c>
      <c r="E154" s="67">
        <v>1</v>
      </c>
      <c r="F154" s="67">
        <v>2</v>
      </c>
      <c r="G154" s="67">
        <v>1</v>
      </c>
      <c r="H154" s="67">
        <v>1</v>
      </c>
      <c r="I154" s="16">
        <f>J154/$J$187</f>
        <v>3.8500874340293182E-4</v>
      </c>
      <c r="J154" s="78">
        <v>831874.43700121832</v>
      </c>
      <c r="K154" s="293">
        <f t="shared" si="29"/>
        <v>8.3217077768581033E-3</v>
      </c>
      <c r="L154" s="294">
        <f t="shared" si="30"/>
        <v>8.3217077768581033E-3</v>
      </c>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row>
    <row r="155" spans="1:49" s="30" customFormat="1" x14ac:dyDescent="0.2">
      <c r="A155" s="54"/>
      <c r="B155" s="76" t="s">
        <v>220</v>
      </c>
      <c r="C155" s="142"/>
      <c r="D155" s="142"/>
      <c r="E155" s="142"/>
      <c r="F155" s="142"/>
      <c r="G155" s="142"/>
      <c r="H155" s="142"/>
      <c r="I155" s="290"/>
      <c r="J155" s="71"/>
      <c r="K155" s="290"/>
      <c r="L155" s="292"/>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row>
    <row r="156" spans="1:49" s="30" customFormat="1" x14ac:dyDescent="0.2">
      <c r="A156" s="54"/>
      <c r="B156" s="29" t="s">
        <v>213</v>
      </c>
      <c r="C156" s="67">
        <v>1</v>
      </c>
      <c r="D156" s="67">
        <v>1</v>
      </c>
      <c r="E156" s="67">
        <v>1</v>
      </c>
      <c r="F156" s="67">
        <v>2</v>
      </c>
      <c r="G156" s="67">
        <v>1</v>
      </c>
      <c r="H156" s="67">
        <v>1</v>
      </c>
      <c r="I156" s="16">
        <f>J156/$J$187</f>
        <v>5.9585687193250078E-5</v>
      </c>
      <c r="J156" s="78">
        <v>128744.63459999999</v>
      </c>
      <c r="K156" s="293">
        <f t="shared" ref="K156:K162" si="31">IF(H156=1,J156/$J$108,0)</f>
        <v>1.2879049761905421E-3</v>
      </c>
      <c r="L156" s="294">
        <f t="shared" ref="L156:L162" si="32">IF(H156&lt;3,J156/$J$108,0)</f>
        <v>1.2879049761905421E-3</v>
      </c>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row>
    <row r="157" spans="1:49" s="30" customFormat="1" x14ac:dyDescent="0.2">
      <c r="A157" s="54"/>
      <c r="B157" s="29" t="s">
        <v>221</v>
      </c>
      <c r="C157" s="67">
        <v>1</v>
      </c>
      <c r="D157" s="67">
        <v>1</v>
      </c>
      <c r="E157" s="67">
        <v>1</v>
      </c>
      <c r="F157" s="67">
        <v>2</v>
      </c>
      <c r="G157" s="67">
        <v>1</v>
      </c>
      <c r="H157" s="67">
        <v>1</v>
      </c>
      <c r="I157" s="16">
        <f>J157/$J$187</f>
        <v>0</v>
      </c>
      <c r="J157" s="209">
        <v>0</v>
      </c>
      <c r="K157" s="293">
        <f t="shared" si="31"/>
        <v>0</v>
      </c>
      <c r="L157" s="294">
        <f t="shared" si="32"/>
        <v>0</v>
      </c>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row>
    <row r="158" spans="1:49" s="30" customFormat="1" x14ac:dyDescent="0.2">
      <c r="A158" s="54"/>
      <c r="B158" s="210" t="s">
        <v>222</v>
      </c>
      <c r="C158" s="67">
        <v>2</v>
      </c>
      <c r="D158" s="67">
        <v>1</v>
      </c>
      <c r="E158" s="67">
        <v>1</v>
      </c>
      <c r="F158" s="67">
        <v>2</v>
      </c>
      <c r="G158" s="67">
        <v>2</v>
      </c>
      <c r="H158" s="67">
        <v>2</v>
      </c>
      <c r="I158" s="16">
        <f>J158/$J$187</f>
        <v>3.6650416642594835E-4</v>
      </c>
      <c r="J158" s="78">
        <v>791892.26823638135</v>
      </c>
      <c r="K158" s="293">
        <f t="shared" si="31"/>
        <v>0</v>
      </c>
      <c r="L158" s="294">
        <f t="shared" si="32"/>
        <v>7.9217436597427814E-3</v>
      </c>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row>
    <row r="159" spans="1:49" s="30" customFormat="1" x14ac:dyDescent="0.2">
      <c r="A159" s="54"/>
      <c r="B159" s="210" t="s">
        <v>223</v>
      </c>
      <c r="C159" s="67">
        <v>3</v>
      </c>
      <c r="D159" s="67" t="s">
        <v>137</v>
      </c>
      <c r="E159" s="67">
        <v>1</v>
      </c>
      <c r="F159" s="67">
        <v>2</v>
      </c>
      <c r="G159" s="67">
        <v>3</v>
      </c>
      <c r="H159" s="67" t="s">
        <v>137</v>
      </c>
      <c r="I159" s="16">
        <f>J159/$J$187</f>
        <v>2.3573567548397316E-3</v>
      </c>
      <c r="J159" s="78">
        <v>5093455.2963931151</v>
      </c>
      <c r="K159" s="293">
        <f t="shared" si="31"/>
        <v>0</v>
      </c>
      <c r="L159" s="294">
        <f t="shared" si="32"/>
        <v>0</v>
      </c>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row>
    <row r="160" spans="1:49" s="30" customFormat="1" x14ac:dyDescent="0.2">
      <c r="A160" s="54"/>
      <c r="B160" s="73" t="s">
        <v>224</v>
      </c>
      <c r="C160" s="67">
        <v>3</v>
      </c>
      <c r="D160" s="67" t="s">
        <v>137</v>
      </c>
      <c r="E160" s="67">
        <v>3</v>
      </c>
      <c r="F160" s="67">
        <v>3</v>
      </c>
      <c r="G160" s="67">
        <v>3</v>
      </c>
      <c r="H160" s="67" t="s">
        <v>137</v>
      </c>
      <c r="I160" s="16">
        <f>J160/$J$187</f>
        <v>9.207388701881529E-3</v>
      </c>
      <c r="J160" s="78">
        <v>19894071.040909119</v>
      </c>
      <c r="K160" s="293">
        <f t="shared" si="31"/>
        <v>0</v>
      </c>
      <c r="L160" s="294">
        <f t="shared" si="32"/>
        <v>0</v>
      </c>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row>
    <row r="161" spans="1:51" s="30" customFormat="1" x14ac:dyDescent="0.2">
      <c r="A161" s="54"/>
      <c r="B161" s="73" t="s">
        <v>225</v>
      </c>
      <c r="C161" s="67">
        <v>3</v>
      </c>
      <c r="D161" s="67" t="s">
        <v>137</v>
      </c>
      <c r="E161" s="67">
        <v>3</v>
      </c>
      <c r="F161" s="67">
        <v>3</v>
      </c>
      <c r="G161" s="67">
        <v>3</v>
      </c>
      <c r="H161" s="67" t="s">
        <v>137</v>
      </c>
      <c r="I161" s="16">
        <f>J161/$J$187</f>
        <v>1.1104689450656538E-4</v>
      </c>
      <c r="J161" s="78">
        <v>239935.00000000084</v>
      </c>
      <c r="K161" s="293">
        <f t="shared" si="31"/>
        <v>0</v>
      </c>
      <c r="L161" s="294">
        <f t="shared" si="32"/>
        <v>0</v>
      </c>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row>
    <row r="162" spans="1:51" s="30" customFormat="1" x14ac:dyDescent="0.2">
      <c r="A162" s="54"/>
      <c r="B162" s="145" t="s">
        <v>226</v>
      </c>
      <c r="C162" s="109">
        <v>3</v>
      </c>
      <c r="D162" s="109" t="s">
        <v>137</v>
      </c>
      <c r="E162" s="109">
        <v>1</v>
      </c>
      <c r="F162" s="109">
        <v>2</v>
      </c>
      <c r="G162" s="109">
        <v>3</v>
      </c>
      <c r="H162" s="109" t="s">
        <v>137</v>
      </c>
      <c r="I162" s="138">
        <f>J162/$J$187</f>
        <v>3.2742349650862325E-4</v>
      </c>
      <c r="J162" s="148">
        <v>707452.08124800015</v>
      </c>
      <c r="K162" s="295">
        <f t="shared" si="31"/>
        <v>0</v>
      </c>
      <c r="L162" s="296">
        <f t="shared" si="32"/>
        <v>0</v>
      </c>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row>
    <row r="163" spans="1:51" s="30" customFormat="1" ht="27" customHeight="1" x14ac:dyDescent="0.2">
      <c r="A163" s="54"/>
      <c r="B163" s="18" t="s">
        <v>59</v>
      </c>
      <c r="C163" s="186"/>
      <c r="D163" s="186"/>
      <c r="E163" s="186"/>
      <c r="F163" s="186"/>
      <c r="G163" s="186"/>
      <c r="H163" s="186"/>
      <c r="I163" s="20">
        <f>J163/$J$187</f>
        <v>4.260163638272664E-2</v>
      </c>
      <c r="J163" s="21">
        <f>SUM(J164:J177)</f>
        <v>92047811.610663489</v>
      </c>
      <c r="K163" s="20">
        <f>SUM(K164:K177)</f>
        <v>4.8987134141906155E-2</v>
      </c>
      <c r="L163" s="37">
        <f>SUM(L164:L177)</f>
        <v>0.99970165178910486</v>
      </c>
      <c r="M163" s="54"/>
      <c r="N163" s="163"/>
      <c r="O163" s="163"/>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row>
    <row r="164" spans="1:51" s="30" customFormat="1" x14ac:dyDescent="0.2">
      <c r="A164" s="54"/>
      <c r="B164" s="33" t="s">
        <v>60</v>
      </c>
      <c r="C164" s="193">
        <v>1</v>
      </c>
      <c r="D164" s="193">
        <v>1</v>
      </c>
      <c r="E164" s="193">
        <v>2</v>
      </c>
      <c r="F164" s="193">
        <v>2</v>
      </c>
      <c r="G164" s="193">
        <v>2</v>
      </c>
      <c r="H164" s="193">
        <v>2</v>
      </c>
      <c r="I164" s="16">
        <f>J164/$J$187</f>
        <v>2.7400255838831319E-2</v>
      </c>
      <c r="J164" s="78">
        <v>59202739.652492724</v>
      </c>
      <c r="K164" s="16">
        <f>IF(H164=1,J164/$J$163,0)</f>
        <v>0</v>
      </c>
      <c r="L164" s="16">
        <f>IF(H164&lt;3,J164/$J$163,0)</f>
        <v>0.64317378780175416</v>
      </c>
      <c r="M164" s="54"/>
      <c r="N164" s="163">
        <f t="shared" ref="N164:N177" si="33">IF(K164&gt;0,J164,0)</f>
        <v>0</v>
      </c>
      <c r="O164" s="163">
        <f t="shared" ref="O164:O177" si="34">IF(L164&gt;0,J164,0)</f>
        <v>59202739.652492724</v>
      </c>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row>
    <row r="165" spans="1:51" s="30" customFormat="1" x14ac:dyDescent="0.2">
      <c r="A165" s="54"/>
      <c r="B165" s="33" t="s">
        <v>270</v>
      </c>
      <c r="C165" s="195"/>
      <c r="D165" s="195"/>
      <c r="E165" s="195"/>
      <c r="F165" s="195"/>
      <c r="G165" s="195"/>
      <c r="H165" s="195"/>
      <c r="I165" s="125"/>
      <c r="J165" s="198"/>
      <c r="K165" s="198"/>
      <c r="L165" s="8"/>
      <c r="M165" s="54"/>
      <c r="N165" s="163">
        <f t="shared" si="33"/>
        <v>0</v>
      </c>
      <c r="O165" s="163">
        <f t="shared" si="34"/>
        <v>0</v>
      </c>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row>
    <row r="166" spans="1:51" s="30" customFormat="1" x14ac:dyDescent="0.2">
      <c r="A166" s="54"/>
      <c r="B166" s="32" t="s">
        <v>271</v>
      </c>
      <c r="C166" s="193">
        <v>1</v>
      </c>
      <c r="D166" s="193">
        <v>1</v>
      </c>
      <c r="E166" s="193">
        <v>2</v>
      </c>
      <c r="F166" s="193">
        <v>2</v>
      </c>
      <c r="G166" s="193">
        <v>2</v>
      </c>
      <c r="H166" s="193">
        <v>2</v>
      </c>
      <c r="I166" s="16">
        <f t="shared" ref="I166:I169" si="35">J166/$J$187</f>
        <v>1.6717608865965288E-5</v>
      </c>
      <c r="J166" s="78">
        <v>36121.131537075504</v>
      </c>
      <c r="K166" s="293">
        <f t="shared" ref="K166:K169" si="36">IF(H166=1,J166/$J$163,0)</f>
        <v>0</v>
      </c>
      <c r="L166" s="294">
        <f t="shared" ref="L166:L169" si="37">IF(H166&lt;3,J166/$J$163,0)</f>
        <v>3.9241705918938944E-4</v>
      </c>
      <c r="M166" s="54"/>
      <c r="N166" s="163">
        <f t="shared" si="33"/>
        <v>0</v>
      </c>
      <c r="O166" s="163">
        <f t="shared" si="34"/>
        <v>36121.131537075504</v>
      </c>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row>
    <row r="167" spans="1:51" s="30" customFormat="1" x14ac:dyDescent="0.2">
      <c r="A167" s="54"/>
      <c r="B167" s="32" t="s">
        <v>272</v>
      </c>
      <c r="C167" s="193">
        <v>1</v>
      </c>
      <c r="D167" s="193">
        <v>1</v>
      </c>
      <c r="E167" s="193">
        <v>2</v>
      </c>
      <c r="F167" s="193">
        <v>2</v>
      </c>
      <c r="G167" s="193">
        <v>2</v>
      </c>
      <c r="H167" s="193">
        <v>2</v>
      </c>
      <c r="I167" s="16">
        <f t="shared" si="35"/>
        <v>9.3058472621107991E-4</v>
      </c>
      <c r="J167" s="78">
        <v>2010680.6883307786</v>
      </c>
      <c r="K167" s="293">
        <f t="shared" si="36"/>
        <v>0</v>
      </c>
      <c r="L167" s="294">
        <f t="shared" si="37"/>
        <v>2.1843872799881391E-2</v>
      </c>
      <c r="M167" s="54"/>
      <c r="N167" s="163">
        <f t="shared" si="33"/>
        <v>0</v>
      </c>
      <c r="O167" s="163">
        <f t="shared" si="34"/>
        <v>2010680.6883307786</v>
      </c>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row>
    <row r="168" spans="1:51" s="30" customFormat="1" x14ac:dyDescent="0.2">
      <c r="A168" s="54"/>
      <c r="B168" s="33" t="s">
        <v>273</v>
      </c>
      <c r="C168" s="193">
        <v>1</v>
      </c>
      <c r="D168" s="193">
        <v>1</v>
      </c>
      <c r="E168" s="193">
        <v>2</v>
      </c>
      <c r="F168" s="193">
        <v>2</v>
      </c>
      <c r="G168" s="193">
        <v>2</v>
      </c>
      <c r="H168" s="193">
        <v>2</v>
      </c>
      <c r="I168" s="16">
        <f t="shared" si="35"/>
        <v>2.542925624030385E-5</v>
      </c>
      <c r="J168" s="78">
        <v>54944.072260000001</v>
      </c>
      <c r="K168" s="293">
        <f t="shared" si="36"/>
        <v>0</v>
      </c>
      <c r="L168" s="294">
        <f t="shared" si="37"/>
        <v>5.9690796878906875E-4</v>
      </c>
      <c r="M168" s="54"/>
      <c r="N168" s="163">
        <f>IF(K169&gt;0,J169,0)</f>
        <v>0</v>
      </c>
      <c r="O168" s="163">
        <f>IF(L169&gt;0,J169,0)</f>
        <v>25254787.282135095</v>
      </c>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row>
    <row r="169" spans="1:51" s="30" customFormat="1" x14ac:dyDescent="0.2">
      <c r="A169" s="54"/>
      <c r="B169" s="33" t="s">
        <v>62</v>
      </c>
      <c r="C169" s="193">
        <v>1</v>
      </c>
      <c r="D169" s="193">
        <v>1</v>
      </c>
      <c r="E169" s="193">
        <v>2</v>
      </c>
      <c r="F169" s="193">
        <v>2</v>
      </c>
      <c r="G169" s="193">
        <v>2</v>
      </c>
      <c r="H169" s="193">
        <v>2</v>
      </c>
      <c r="I169" s="16">
        <f t="shared" si="35"/>
        <v>1.1688439365265573E-2</v>
      </c>
      <c r="J169" s="78">
        <v>25254787.282135095</v>
      </c>
      <c r="K169" s="293">
        <f t="shared" si="36"/>
        <v>0</v>
      </c>
      <c r="L169" s="294">
        <f t="shared" si="37"/>
        <v>0.27436597177297151</v>
      </c>
      <c r="M169" s="54"/>
      <c r="N169" s="163">
        <f>IF(K170&gt;0,J170,0)</f>
        <v>0</v>
      </c>
      <c r="O169" s="163">
        <f>IF(L170&gt;0,J170,0)</f>
        <v>0</v>
      </c>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row>
    <row r="170" spans="1:51" s="30" customFormat="1" x14ac:dyDescent="0.2">
      <c r="A170" s="54"/>
      <c r="B170" s="5" t="s">
        <v>63</v>
      </c>
      <c r="C170" s="195"/>
      <c r="D170" s="195"/>
      <c r="E170" s="195"/>
      <c r="F170" s="195"/>
      <c r="G170" s="195"/>
      <c r="H170" s="195"/>
      <c r="I170" s="149"/>
      <c r="J170" s="198"/>
      <c r="K170" s="198"/>
      <c r="L170" s="41"/>
      <c r="M170" s="54"/>
      <c r="N170" s="163" t="e">
        <f>IF(#REF!&gt;0,#REF!,0)</f>
        <v>#REF!</v>
      </c>
      <c r="O170" s="163" t="e">
        <f>IF(#REF!&gt;0,#REF!,0)</f>
        <v>#REF!</v>
      </c>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row>
    <row r="171" spans="1:51" s="30" customFormat="1" x14ac:dyDescent="0.2">
      <c r="A171" s="54"/>
      <c r="B171" s="32" t="s">
        <v>274</v>
      </c>
      <c r="C171" s="193">
        <v>1</v>
      </c>
      <c r="D171" s="193">
        <v>1</v>
      </c>
      <c r="E171" s="193">
        <v>1</v>
      </c>
      <c r="F171" s="193">
        <v>1</v>
      </c>
      <c r="G171" s="193">
        <v>1</v>
      </c>
      <c r="H171" s="193">
        <v>1</v>
      </c>
      <c r="I171" s="16">
        <f t="shared" ref="I171:I177" si="38">J171/$J$187</f>
        <v>1.7865063357229573E-4</v>
      </c>
      <c r="J171" s="78">
        <v>386003.94866183907</v>
      </c>
      <c r="K171" s="16">
        <f t="shared" ref="K171:K177" si="39">IF(H171=1,J171/$J$163,0)</f>
        <v>4.193515759989253E-3</v>
      </c>
      <c r="L171" s="294">
        <f t="shared" ref="L171:L177" si="40">IF(H171&lt;3,J171/$J$163,0)</f>
        <v>4.193515759989253E-3</v>
      </c>
      <c r="M171" s="54"/>
      <c r="N171" s="163" t="e">
        <f>IF(#REF!&gt;0,#REF!,0)</f>
        <v>#REF!</v>
      </c>
      <c r="O171" s="163" t="e">
        <f>IF(#REF!&gt;0,#REF!,0)</f>
        <v>#REF!</v>
      </c>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row>
    <row r="172" spans="1:51" s="30" customFormat="1" x14ac:dyDescent="0.2">
      <c r="A172" s="54"/>
      <c r="B172" s="32" t="s">
        <v>275</v>
      </c>
      <c r="C172" s="193">
        <v>1</v>
      </c>
      <c r="D172" s="193">
        <v>1</v>
      </c>
      <c r="E172" s="193">
        <v>1</v>
      </c>
      <c r="F172" s="193">
        <v>1</v>
      </c>
      <c r="G172" s="193">
        <v>1</v>
      </c>
      <c r="H172" s="193">
        <v>1</v>
      </c>
      <c r="I172" s="16">
        <f t="shared" si="38"/>
        <v>4.8411226920237055E-4</v>
      </c>
      <c r="J172" s="78">
        <v>1046003.8331301896</v>
      </c>
      <c r="K172" s="16">
        <f t="shared" si="39"/>
        <v>1.1363701263800745E-2</v>
      </c>
      <c r="L172" s="294">
        <f t="shared" si="40"/>
        <v>1.1363701263800745E-2</v>
      </c>
      <c r="M172" s="54"/>
      <c r="N172" s="163">
        <f t="shared" ref="N172:N177" si="41">IF(K171&gt;0,J171,0)</f>
        <v>386003.94866183907</v>
      </c>
      <c r="O172" s="163">
        <f t="shared" ref="O172:O177" si="42">IF(L171&gt;0,J171,0)</f>
        <v>386003.94866183907</v>
      </c>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row>
    <row r="173" spans="1:51" s="30" customFormat="1" x14ac:dyDescent="0.2">
      <c r="A173" s="54"/>
      <c r="B173" s="32" t="s">
        <v>276</v>
      </c>
      <c r="C173" s="193">
        <v>1</v>
      </c>
      <c r="D173" s="193">
        <v>1</v>
      </c>
      <c r="E173" s="193">
        <v>1</v>
      </c>
      <c r="F173" s="193">
        <v>1</v>
      </c>
      <c r="G173" s="193">
        <v>1</v>
      </c>
      <c r="H173" s="193">
        <v>1</v>
      </c>
      <c r="I173" s="16">
        <f t="shared" si="38"/>
        <v>2.818449269291071E-4</v>
      </c>
      <c r="J173" s="78">
        <v>608972.117979737</v>
      </c>
      <c r="K173" s="16">
        <f t="shared" si="39"/>
        <v>6.6158239650011327E-3</v>
      </c>
      <c r="L173" s="294">
        <f t="shared" si="40"/>
        <v>6.6158239650011327E-3</v>
      </c>
      <c r="M173" s="54"/>
      <c r="N173" s="163">
        <f t="shared" si="41"/>
        <v>1046003.8331301896</v>
      </c>
      <c r="O173" s="163">
        <f t="shared" si="42"/>
        <v>1046003.8331301896</v>
      </c>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row>
    <row r="174" spans="1:51" s="30" customFormat="1" x14ac:dyDescent="0.2">
      <c r="A174" s="54"/>
      <c r="B174" s="32" t="s">
        <v>277</v>
      </c>
      <c r="C174" s="193">
        <v>1</v>
      </c>
      <c r="D174" s="193">
        <v>2</v>
      </c>
      <c r="E174" s="193">
        <v>2</v>
      </c>
      <c r="F174" s="193">
        <v>2</v>
      </c>
      <c r="G174" s="193">
        <v>2</v>
      </c>
      <c r="H174" s="193">
        <v>2</v>
      </c>
      <c r="I174" s="16">
        <f t="shared" si="38"/>
        <v>4.0240675404761272E-4</v>
      </c>
      <c r="J174" s="78">
        <v>869465.68799999997</v>
      </c>
      <c r="K174" s="16">
        <f t="shared" si="39"/>
        <v>0</v>
      </c>
      <c r="L174" s="294">
        <f t="shared" si="40"/>
        <v>9.4458050961341352E-3</v>
      </c>
      <c r="M174" s="54"/>
      <c r="N174" s="163">
        <f t="shared" si="41"/>
        <v>608972.117979737</v>
      </c>
      <c r="O174" s="163">
        <f t="shared" si="42"/>
        <v>608972.117979737</v>
      </c>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row>
    <row r="175" spans="1:51" s="30" customFormat="1" x14ac:dyDescent="0.2">
      <c r="A175" s="54"/>
      <c r="B175" s="32" t="s">
        <v>278</v>
      </c>
      <c r="C175" s="193">
        <v>3</v>
      </c>
      <c r="D175" s="193">
        <v>3</v>
      </c>
      <c r="E175" s="193">
        <v>3</v>
      </c>
      <c r="F175" s="193">
        <v>1</v>
      </c>
      <c r="G175" s="193">
        <v>3</v>
      </c>
      <c r="H175" s="193">
        <v>3</v>
      </c>
      <c r="I175" s="16">
        <f t="shared" si="38"/>
        <v>1.2710121996000769E-5</v>
      </c>
      <c r="J175" s="78">
        <v>27462.299910873728</v>
      </c>
      <c r="K175" s="16">
        <f t="shared" si="39"/>
        <v>0</v>
      </c>
      <c r="L175" s="294">
        <f t="shared" si="40"/>
        <v>0</v>
      </c>
      <c r="M175" s="54"/>
      <c r="N175" s="163">
        <f t="shared" si="41"/>
        <v>0</v>
      </c>
      <c r="O175" s="163">
        <f t="shared" si="42"/>
        <v>869465.68799999997</v>
      </c>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row>
    <row r="176" spans="1:51" s="30" customFormat="1" x14ac:dyDescent="0.2">
      <c r="A176" s="54"/>
      <c r="B176" s="32" t="s">
        <v>279</v>
      </c>
      <c r="C176" s="193">
        <v>1</v>
      </c>
      <c r="D176" s="193">
        <v>1</v>
      </c>
      <c r="E176" s="193">
        <v>1</v>
      </c>
      <c r="F176" s="193">
        <v>1</v>
      </c>
      <c r="G176" s="193">
        <v>1</v>
      </c>
      <c r="H176" s="193">
        <v>1</v>
      </c>
      <c r="I176" s="16">
        <f t="shared" si="38"/>
        <v>1.1423242464415663E-3</v>
      </c>
      <c r="J176" s="78">
        <v>2468178.5950687132</v>
      </c>
      <c r="K176" s="16">
        <f t="shared" si="39"/>
        <v>2.6814093153115021E-2</v>
      </c>
      <c r="L176" s="294">
        <f t="shared" si="40"/>
        <v>2.6814093153115021E-2</v>
      </c>
      <c r="M176" s="54"/>
      <c r="N176" s="163">
        <f t="shared" si="41"/>
        <v>0</v>
      </c>
      <c r="O176" s="163">
        <f t="shared" si="42"/>
        <v>0</v>
      </c>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row>
    <row r="177" spans="1:51" s="30" customFormat="1" x14ac:dyDescent="0.2">
      <c r="A177" s="54"/>
      <c r="B177" s="32" t="s">
        <v>280</v>
      </c>
      <c r="C177" s="193">
        <v>1</v>
      </c>
      <c r="D177" s="193">
        <v>2</v>
      </c>
      <c r="E177" s="193">
        <v>2</v>
      </c>
      <c r="F177" s="193">
        <v>2</v>
      </c>
      <c r="G177" s="193">
        <v>2</v>
      </c>
      <c r="H177" s="193">
        <v>2</v>
      </c>
      <c r="I177" s="16">
        <f t="shared" si="38"/>
        <v>3.8160635123458492E-5</v>
      </c>
      <c r="J177" s="78">
        <v>82452.301156478658</v>
      </c>
      <c r="K177" s="16">
        <f t="shared" si="39"/>
        <v>0</v>
      </c>
      <c r="L177" s="294">
        <f t="shared" si="40"/>
        <v>8.9575514847901915E-4</v>
      </c>
      <c r="M177" s="54"/>
      <c r="N177" s="163">
        <f t="shared" si="41"/>
        <v>2468178.5950687132</v>
      </c>
      <c r="O177" s="163">
        <f t="shared" si="42"/>
        <v>2468178.5950687132</v>
      </c>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row>
    <row r="178" spans="1:51" s="30" customFormat="1" ht="27" customHeight="1" x14ac:dyDescent="0.2">
      <c r="A178" s="297"/>
      <c r="B178" s="298" t="s">
        <v>55</v>
      </c>
      <c r="C178" s="299"/>
      <c r="D178" s="299"/>
      <c r="E178" s="299"/>
      <c r="F178" s="299"/>
      <c r="G178" s="299"/>
      <c r="H178" s="299"/>
      <c r="I178" s="300">
        <f t="shared" ref="I178:I186" si="43">J178/$J$180</f>
        <v>1.3690570664993966</v>
      </c>
      <c r="J178" s="301">
        <f>SUM(J179:J186)</f>
        <v>997923295</v>
      </c>
      <c r="K178" s="302">
        <f t="shared" ref="K178:L178" si="44">SUM(K180:K186)</f>
        <v>1</v>
      </c>
      <c r="L178" s="303">
        <f t="shared" si="44"/>
        <v>1</v>
      </c>
      <c r="M178" s="297"/>
      <c r="N178" s="304"/>
      <c r="O178" s="304"/>
      <c r="P178" s="297"/>
      <c r="Q178" s="297"/>
      <c r="R178" s="297"/>
      <c r="S178" s="297"/>
      <c r="T178" s="297"/>
      <c r="U178" s="297"/>
      <c r="V178" s="297"/>
      <c r="W178" s="297"/>
      <c r="X178" s="297"/>
      <c r="Y178" s="297"/>
      <c r="Z178" s="297"/>
      <c r="AA178" s="297"/>
      <c r="AB178" s="297"/>
      <c r="AC178" s="297"/>
      <c r="AD178" s="297"/>
      <c r="AE178" s="297"/>
      <c r="AF178" s="297"/>
      <c r="AG178" s="297"/>
      <c r="AH178" s="297"/>
      <c r="AI178" s="297"/>
    </row>
    <row r="179" spans="1:51" s="30" customFormat="1" ht="15.75" customHeight="1" x14ac:dyDescent="0.2">
      <c r="A179" s="297"/>
      <c r="B179" s="305" t="s">
        <v>55</v>
      </c>
      <c r="C179" s="306"/>
      <c r="D179" s="306"/>
      <c r="E179" s="306"/>
      <c r="F179" s="306"/>
      <c r="G179" s="306"/>
      <c r="H179" s="306"/>
      <c r="I179" s="307"/>
      <c r="J179" s="308"/>
      <c r="K179" s="309"/>
      <c r="L179" s="309"/>
      <c r="M179" s="297"/>
      <c r="N179" s="304">
        <f t="shared" ref="N179:N186" si="45">IF(K179&gt;0,J179,0)</f>
        <v>0</v>
      </c>
      <c r="O179" s="304">
        <f t="shared" ref="O179:O186" si="46">IF(L179&gt;0,J179,0)</f>
        <v>0</v>
      </c>
      <c r="P179" s="297" t="s">
        <v>282</v>
      </c>
      <c r="Q179" s="297" t="s">
        <v>283</v>
      </c>
      <c r="R179" s="297"/>
      <c r="S179" s="297"/>
      <c r="T179" s="297"/>
      <c r="U179" s="297"/>
      <c r="V179" s="297"/>
      <c r="W179" s="297"/>
      <c r="X179" s="297"/>
      <c r="Y179" s="297"/>
      <c r="Z179" s="297"/>
      <c r="AA179" s="297"/>
      <c r="AB179" s="297"/>
      <c r="AC179" s="297"/>
      <c r="AD179" s="297"/>
      <c r="AE179" s="297"/>
      <c r="AF179" s="297"/>
      <c r="AG179" s="297"/>
      <c r="AH179" s="297"/>
      <c r="AI179" s="297"/>
    </row>
    <row r="180" spans="1:51" s="30" customFormat="1" ht="15.75" customHeight="1" x14ac:dyDescent="0.2">
      <c r="A180" s="297"/>
      <c r="B180" s="310" t="s">
        <v>65</v>
      </c>
      <c r="C180" s="311">
        <v>1</v>
      </c>
      <c r="D180" s="311">
        <v>1</v>
      </c>
      <c r="E180" s="311">
        <v>1</v>
      </c>
      <c r="F180" s="311">
        <v>1</v>
      </c>
      <c r="G180" s="311">
        <v>1</v>
      </c>
      <c r="H180" s="311">
        <v>1</v>
      </c>
      <c r="I180" s="16">
        <f t="shared" ref="I180:I186" si="47">J180/$J$187</f>
        <v>0.3373559877202747</v>
      </c>
      <c r="J180" s="78">
        <v>728912855</v>
      </c>
      <c r="K180" s="316">
        <f>IF(H180=1,J180/$J$178,0)</f>
        <v>0.73042974209756273</v>
      </c>
      <c r="L180" s="317">
        <f>IF(H180&lt;3,J180/$J$178,0)</f>
        <v>0.73042974209756273</v>
      </c>
      <c r="M180" s="297"/>
      <c r="N180" s="304">
        <f t="shared" si="45"/>
        <v>728912855</v>
      </c>
      <c r="O180" s="304">
        <f t="shared" si="46"/>
        <v>728912855</v>
      </c>
      <c r="P180" s="318">
        <v>45447801</v>
      </c>
      <c r="Q180" s="319">
        <v>7713116374</v>
      </c>
      <c r="R180" s="297"/>
      <c r="S180" s="297"/>
      <c r="T180" s="297"/>
      <c r="U180" s="297"/>
      <c r="V180" s="297"/>
      <c r="W180" s="297"/>
      <c r="X180" s="297"/>
      <c r="Y180" s="297"/>
      <c r="Z180" s="297"/>
      <c r="AA180" s="297"/>
      <c r="AB180" s="297"/>
      <c r="AC180" s="297"/>
      <c r="AD180" s="297"/>
      <c r="AE180" s="297"/>
      <c r="AF180" s="297"/>
      <c r="AG180" s="297"/>
      <c r="AH180" s="297"/>
      <c r="AI180" s="297"/>
    </row>
    <row r="181" spans="1:51" s="30" customFormat="1" ht="15.75" customHeight="1" x14ac:dyDescent="0.2">
      <c r="A181" s="297"/>
      <c r="B181" s="310" t="s">
        <v>66</v>
      </c>
      <c r="C181" s="311">
        <v>1</v>
      </c>
      <c r="D181" s="311">
        <v>1</v>
      </c>
      <c r="E181" s="311">
        <v>1</v>
      </c>
      <c r="F181" s="311">
        <v>1</v>
      </c>
      <c r="G181" s="311">
        <v>1</v>
      </c>
      <c r="H181" s="311">
        <v>1</v>
      </c>
      <c r="I181" s="16">
        <f t="shared" si="47"/>
        <v>4.1785414234757129E-3</v>
      </c>
      <c r="J181" s="78">
        <v>9028423</v>
      </c>
      <c r="K181" s="316">
        <f t="shared" ref="K181:K186" si="48">IF(H181=1,J181/$J$178,0)</f>
        <v>9.0472113891278596E-3</v>
      </c>
      <c r="L181" s="317">
        <f t="shared" ref="L181:L186" si="49">IF(H181&lt;3,J181/$J$178,0)</f>
        <v>9.0472113891278596E-3</v>
      </c>
      <c r="M181" s="297"/>
      <c r="N181" s="304">
        <f t="shared" si="45"/>
        <v>9028423</v>
      </c>
      <c r="O181" s="304">
        <f t="shared" si="46"/>
        <v>9028423</v>
      </c>
      <c r="P181" s="318">
        <v>1544968</v>
      </c>
      <c r="Q181" s="319">
        <v>401117296</v>
      </c>
      <c r="R181" s="297"/>
      <c r="S181" s="297"/>
      <c r="T181" s="297"/>
      <c r="U181" s="297"/>
      <c r="V181" s="297"/>
      <c r="W181" s="297"/>
      <c r="X181" s="297"/>
      <c r="Y181" s="297"/>
      <c r="Z181" s="297"/>
      <c r="AA181" s="297"/>
      <c r="AB181" s="297"/>
      <c r="AC181" s="297"/>
      <c r="AD181" s="297"/>
      <c r="AE181" s="297"/>
      <c r="AF181" s="297"/>
      <c r="AG181" s="297"/>
      <c r="AH181" s="297"/>
      <c r="AI181" s="297"/>
    </row>
    <row r="182" spans="1:51" s="30" customFormat="1" ht="15.75" customHeight="1" x14ac:dyDescent="0.2">
      <c r="A182" s="297"/>
      <c r="B182" s="310" t="s">
        <v>67</v>
      </c>
      <c r="C182" s="311">
        <v>1</v>
      </c>
      <c r="D182" s="311">
        <v>1</v>
      </c>
      <c r="E182" s="311">
        <v>1</v>
      </c>
      <c r="F182" s="311">
        <v>1</v>
      </c>
      <c r="G182" s="311">
        <v>1</v>
      </c>
      <c r="H182" s="311">
        <v>1</v>
      </c>
      <c r="I182" s="16">
        <f t="shared" si="47"/>
        <v>4.9634711454370081E-2</v>
      </c>
      <c r="J182" s="78">
        <v>107243922</v>
      </c>
      <c r="K182" s="316">
        <f t="shared" si="48"/>
        <v>0.10746709946278987</v>
      </c>
      <c r="L182" s="317">
        <f t="shared" si="49"/>
        <v>0.10746709946278987</v>
      </c>
      <c r="M182" s="297"/>
      <c r="N182" s="304">
        <f t="shared" si="45"/>
        <v>107243922</v>
      </c>
      <c r="O182" s="304">
        <f t="shared" si="46"/>
        <v>107243922</v>
      </c>
      <c r="P182" s="318">
        <v>97332967</v>
      </c>
      <c r="Q182" s="319">
        <v>6079864086</v>
      </c>
      <c r="R182" s="297"/>
      <c r="S182" s="297"/>
      <c r="T182" s="297"/>
      <c r="U182" s="297"/>
      <c r="V182" s="297"/>
      <c r="W182" s="297"/>
      <c r="X182" s="297"/>
      <c r="Y182" s="297"/>
      <c r="Z182" s="297"/>
      <c r="AA182" s="297"/>
      <c r="AB182" s="297"/>
      <c r="AC182" s="297"/>
      <c r="AD182" s="297"/>
      <c r="AE182" s="297"/>
      <c r="AF182" s="297"/>
      <c r="AG182" s="297"/>
      <c r="AH182" s="297"/>
      <c r="AI182" s="297"/>
    </row>
    <row r="183" spans="1:51" s="30" customFormat="1" ht="15.75" customHeight="1" x14ac:dyDescent="0.2">
      <c r="A183" s="297"/>
      <c r="B183" s="310" t="s">
        <v>68</v>
      </c>
      <c r="C183" s="311">
        <v>1</v>
      </c>
      <c r="D183" s="311">
        <v>1</v>
      </c>
      <c r="E183" s="311">
        <v>1</v>
      </c>
      <c r="F183" s="311">
        <v>1</v>
      </c>
      <c r="G183" s="311">
        <v>1</v>
      </c>
      <c r="H183" s="311">
        <v>1</v>
      </c>
      <c r="I183" s="16">
        <f t="shared" si="47"/>
        <v>3.6547415505474808E-2</v>
      </c>
      <c r="J183" s="78">
        <v>78966676</v>
      </c>
      <c r="K183" s="316">
        <f t="shared" si="48"/>
        <v>7.913100775946913E-2</v>
      </c>
      <c r="L183" s="317">
        <f t="shared" si="49"/>
        <v>7.913100775946913E-2</v>
      </c>
      <c r="M183" s="297"/>
      <c r="N183" s="304">
        <f t="shared" si="45"/>
        <v>78966676</v>
      </c>
      <c r="O183" s="304">
        <f t="shared" si="46"/>
        <v>78966676</v>
      </c>
      <c r="P183" s="318">
        <v>21629548</v>
      </c>
      <c r="Q183" s="297">
        <v>15406848.210000001</v>
      </c>
      <c r="R183" s="297"/>
      <c r="S183" s="297"/>
      <c r="T183" s="297"/>
      <c r="U183" s="297"/>
      <c r="V183" s="297"/>
      <c r="W183" s="297"/>
      <c r="X183" s="297"/>
      <c r="Y183" s="297"/>
      <c r="Z183" s="297"/>
      <c r="AA183" s="297"/>
      <c r="AB183" s="297"/>
      <c r="AC183" s="297"/>
      <c r="AD183" s="297"/>
      <c r="AE183" s="297"/>
      <c r="AF183" s="297"/>
      <c r="AG183" s="297"/>
      <c r="AH183" s="297"/>
      <c r="AI183" s="297"/>
    </row>
    <row r="184" spans="1:51" s="30" customFormat="1" ht="15.75" customHeight="1" x14ac:dyDescent="0.2">
      <c r="A184" s="297"/>
      <c r="B184" s="310" t="s">
        <v>69</v>
      </c>
      <c r="C184" s="311">
        <v>1</v>
      </c>
      <c r="D184" s="311">
        <v>1</v>
      </c>
      <c r="E184" s="311">
        <v>1</v>
      </c>
      <c r="F184" s="311">
        <v>1</v>
      </c>
      <c r="G184" s="311">
        <v>1</v>
      </c>
      <c r="H184" s="311">
        <v>1</v>
      </c>
      <c r="I184" s="16">
        <f t="shared" si="47"/>
        <v>2.4284986450543613E-3</v>
      </c>
      <c r="J184" s="78">
        <v>5247169</v>
      </c>
      <c r="K184" s="316">
        <f t="shared" si="48"/>
        <v>5.2580884986756426E-3</v>
      </c>
      <c r="L184" s="317">
        <f t="shared" si="49"/>
        <v>5.2580884986756426E-3</v>
      </c>
      <c r="M184" s="297"/>
      <c r="N184" s="304">
        <f t="shared" si="45"/>
        <v>5247169</v>
      </c>
      <c r="O184" s="304">
        <f t="shared" si="46"/>
        <v>5247169</v>
      </c>
      <c r="P184" s="320">
        <v>115000000</v>
      </c>
      <c r="Q184" s="319">
        <v>6100423446</v>
      </c>
      <c r="R184" s="297"/>
      <c r="S184" s="297"/>
      <c r="T184" s="297"/>
      <c r="U184" s="297"/>
      <c r="V184" s="297"/>
      <c r="W184" s="297"/>
      <c r="X184" s="297"/>
      <c r="Y184" s="297"/>
      <c r="Z184" s="297"/>
      <c r="AA184" s="297"/>
      <c r="AB184" s="297"/>
      <c r="AC184" s="297"/>
      <c r="AD184" s="297"/>
      <c r="AE184" s="297"/>
      <c r="AF184" s="297"/>
      <c r="AG184" s="297"/>
      <c r="AH184" s="297"/>
      <c r="AI184" s="297"/>
    </row>
    <row r="185" spans="1:51" s="30" customFormat="1" ht="15.75" customHeight="1" x14ac:dyDescent="0.2">
      <c r="A185" s="297"/>
      <c r="B185" s="310" t="s">
        <v>70</v>
      </c>
      <c r="C185" s="311">
        <v>1</v>
      </c>
      <c r="D185" s="311">
        <v>1</v>
      </c>
      <c r="E185" s="311">
        <v>1</v>
      </c>
      <c r="F185" s="311">
        <v>1</v>
      </c>
      <c r="G185" s="311">
        <v>1</v>
      </c>
      <c r="H185" s="311">
        <v>1</v>
      </c>
      <c r="I185" s="16">
        <f t="shared" si="47"/>
        <v>1.352397379757707E-3</v>
      </c>
      <c r="J185" s="78">
        <v>2922076</v>
      </c>
      <c r="K185" s="316">
        <f t="shared" si="48"/>
        <v>2.9281569181126292E-3</v>
      </c>
      <c r="L185" s="317">
        <f t="shared" si="49"/>
        <v>2.9281569181126292E-3</v>
      </c>
      <c r="M185" s="297"/>
      <c r="N185" s="304">
        <f t="shared" si="45"/>
        <v>2922076</v>
      </c>
      <c r="O185" s="304">
        <f t="shared" si="46"/>
        <v>2922076</v>
      </c>
      <c r="P185" s="320">
        <v>315000000</v>
      </c>
      <c r="Q185" s="319">
        <v>5351727104</v>
      </c>
      <c r="R185" s="297"/>
      <c r="S185" s="297"/>
      <c r="T185" s="297"/>
      <c r="U185" s="297"/>
      <c r="V185" s="297"/>
      <c r="W185" s="297"/>
      <c r="X185" s="297"/>
      <c r="Y185" s="297"/>
      <c r="Z185" s="297"/>
      <c r="AA185" s="297"/>
      <c r="AB185" s="297"/>
      <c r="AC185" s="297"/>
      <c r="AD185" s="297"/>
      <c r="AE185" s="297"/>
      <c r="AF185" s="297"/>
      <c r="AG185" s="297"/>
      <c r="AH185" s="297"/>
      <c r="AI185" s="297"/>
    </row>
    <row r="186" spans="1:51" s="30" customFormat="1" ht="15.75" customHeight="1" x14ac:dyDescent="0.2">
      <c r="A186" s="297"/>
      <c r="B186" s="314" t="s">
        <v>57</v>
      </c>
      <c r="C186" s="311">
        <v>1</v>
      </c>
      <c r="D186" s="311">
        <v>1</v>
      </c>
      <c r="E186" s="311">
        <v>1</v>
      </c>
      <c r="F186" s="311">
        <v>1</v>
      </c>
      <c r="G186" s="311">
        <v>1</v>
      </c>
      <c r="H186" s="311">
        <v>1</v>
      </c>
      <c r="I186" s="16">
        <f t="shared" si="47"/>
        <v>3.0362046785918358E-2</v>
      </c>
      <c r="J186" s="78">
        <v>65602174</v>
      </c>
      <c r="K186" s="316">
        <f t="shared" si="48"/>
        <v>6.573869387426215E-2</v>
      </c>
      <c r="L186" s="317">
        <f t="shared" si="49"/>
        <v>6.573869387426215E-2</v>
      </c>
      <c r="M186" s="297"/>
      <c r="N186" s="304">
        <f t="shared" si="45"/>
        <v>65602174</v>
      </c>
      <c r="O186" s="304">
        <f t="shared" si="46"/>
        <v>65602174</v>
      </c>
      <c r="P186" s="318">
        <v>81947663</v>
      </c>
      <c r="Q186" s="319">
        <v>1057338479</v>
      </c>
      <c r="R186" s="297"/>
      <c r="S186" s="297"/>
      <c r="T186" s="297"/>
      <c r="U186" s="297"/>
      <c r="V186" s="297"/>
      <c r="W186" s="297"/>
      <c r="X186" s="297"/>
      <c r="Y186" s="297"/>
      <c r="Z186" s="297"/>
      <c r="AA186" s="297"/>
      <c r="AB186" s="297"/>
      <c r="AC186" s="297"/>
      <c r="AD186" s="297"/>
      <c r="AE186" s="297"/>
      <c r="AF186" s="297"/>
      <c r="AG186" s="297"/>
      <c r="AH186" s="297"/>
      <c r="AI186" s="297"/>
    </row>
    <row r="187" spans="1:51" s="31" customFormat="1" ht="27" customHeight="1" x14ac:dyDescent="0.2">
      <c r="A187" s="54"/>
      <c r="B187" s="38" t="s">
        <v>245</v>
      </c>
      <c r="C187" s="39"/>
      <c r="D187" s="39"/>
      <c r="E187" s="39"/>
      <c r="F187" s="39"/>
      <c r="G187" s="39"/>
      <c r="H187" s="39"/>
      <c r="I187" s="98">
        <f>I178+I163+I108+I50+I4</f>
        <v>1.9071974675850711</v>
      </c>
      <c r="J187" s="40">
        <f>J178+J163+J108+J50+J4</f>
        <v>2160663754.4088659</v>
      </c>
      <c r="K187" s="127">
        <f>((K4*$KJ4)+(K50*$J50)+(K108*$J108)+(K163*$J163)+(K178*$J178))/$J187</f>
        <v>0.72253380699872205</v>
      </c>
      <c r="L187" s="127">
        <f>((L4*$KJ4)+(L50*$J50)+(L108*$J108)+(L163*$J163)+(L178*$J178))/$J187</f>
        <v>0.80403811325564967</v>
      </c>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row>
    <row r="188" spans="1:51" s="54" customFormat="1" x14ac:dyDescent="0.2">
      <c r="I188" s="96"/>
      <c r="K188" s="96"/>
      <c r="L188" s="96"/>
    </row>
    <row r="189" spans="1:51" s="31" customFormat="1" ht="24" x14ac:dyDescent="0.2">
      <c r="A189" s="54"/>
      <c r="B189" s="298" t="s">
        <v>241</v>
      </c>
      <c r="C189" s="299"/>
      <c r="D189" s="299"/>
      <c r="E189" s="299"/>
      <c r="F189" s="299"/>
      <c r="G189" s="299"/>
      <c r="H189" s="299"/>
      <c r="I189" s="300"/>
      <c r="J189" s="301">
        <f>SUM(J190:J192)</f>
        <v>-635709594</v>
      </c>
      <c r="K189" s="302"/>
      <c r="L189" s="303"/>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row>
    <row r="190" spans="1:51" s="30" customFormat="1" x14ac:dyDescent="0.2">
      <c r="A190" s="54"/>
      <c r="B190" s="321" t="s">
        <v>238</v>
      </c>
      <c r="C190" s="311">
        <v>2</v>
      </c>
      <c r="D190" s="311">
        <v>2</v>
      </c>
      <c r="E190" s="311">
        <v>1</v>
      </c>
      <c r="F190" s="311">
        <v>1</v>
      </c>
      <c r="G190" s="311">
        <v>1</v>
      </c>
      <c r="H190" s="311">
        <v>1</v>
      </c>
      <c r="I190" s="312">
        <f>J190/J193</f>
        <v>0.38243574785501822</v>
      </c>
      <c r="J190" s="322">
        <v>-243118074</v>
      </c>
      <c r="K190" s="316">
        <f t="shared" ref="K190:K192" si="50">IF(H190=1,J190/$J$182,0)</f>
        <v>-2.2669636606538877</v>
      </c>
      <c r="L190" s="317">
        <f t="shared" ref="L190:L192" si="51">IF(H190&lt;3,J190/$J$182,0)</f>
        <v>-2.2669636606538877</v>
      </c>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row>
    <row r="191" spans="1:51" s="30" customFormat="1" x14ac:dyDescent="0.2">
      <c r="A191" s="54"/>
      <c r="B191" s="321" t="s">
        <v>239</v>
      </c>
      <c r="C191" s="311">
        <v>2</v>
      </c>
      <c r="D191" s="311">
        <v>2</v>
      </c>
      <c r="E191" s="311">
        <v>1</v>
      </c>
      <c r="F191" s="311">
        <v>1</v>
      </c>
      <c r="G191" s="311">
        <v>1</v>
      </c>
      <c r="H191" s="311">
        <v>1</v>
      </c>
      <c r="I191" s="312">
        <f>J191/J193</f>
        <v>1.0425258738505054E-2</v>
      </c>
      <c r="J191" s="323">
        <v>-6627437</v>
      </c>
      <c r="K191" s="316">
        <f t="shared" si="50"/>
        <v>-6.179778654495683E-2</v>
      </c>
      <c r="L191" s="317">
        <f t="shared" si="51"/>
        <v>-6.179778654495683E-2</v>
      </c>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row>
    <row r="192" spans="1:51" s="30" customFormat="1" x14ac:dyDescent="0.2">
      <c r="A192" s="54"/>
      <c r="B192" s="321" t="s">
        <v>240</v>
      </c>
      <c r="C192" s="311">
        <v>2</v>
      </c>
      <c r="D192" s="311">
        <v>2</v>
      </c>
      <c r="E192" s="311">
        <v>1</v>
      </c>
      <c r="F192" s="311">
        <v>1</v>
      </c>
      <c r="G192" s="311">
        <v>1</v>
      </c>
      <c r="H192" s="311">
        <v>1</v>
      </c>
      <c r="I192" s="312">
        <f>J192/J193</f>
        <v>0.6071389934064767</v>
      </c>
      <c r="J192" s="322">
        <v>-385964083</v>
      </c>
      <c r="K192" s="316">
        <f t="shared" si="50"/>
        <v>-3.5989366651473267</v>
      </c>
      <c r="L192" s="317">
        <f t="shared" si="51"/>
        <v>-3.5989366651473267</v>
      </c>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row>
    <row r="193" spans="1:36" s="31" customFormat="1" ht="24" x14ac:dyDescent="0.2">
      <c r="A193" s="54"/>
      <c r="B193" s="324" t="s">
        <v>246</v>
      </c>
      <c r="C193" s="325"/>
      <c r="D193" s="325"/>
      <c r="E193" s="325"/>
      <c r="F193" s="325"/>
      <c r="G193" s="325"/>
      <c r="H193" s="325"/>
      <c r="I193" s="326"/>
      <c r="J193" s="327">
        <f>SUM(J190:J192)</f>
        <v>-635709594</v>
      </c>
      <c r="K193" s="328">
        <f>N193/J193</f>
        <v>0</v>
      </c>
      <c r="L193" s="328">
        <f>O193/J193</f>
        <v>0</v>
      </c>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row>
    <row r="194" spans="1:36" s="54" customFormat="1" x14ac:dyDescent="0.2">
      <c r="I194" s="96"/>
      <c r="K194" s="96"/>
      <c r="L194" s="96"/>
    </row>
    <row r="195" spans="1:36" s="54" customFormat="1" x14ac:dyDescent="0.2">
      <c r="I195" s="96"/>
      <c r="K195" s="96"/>
      <c r="L195" s="96"/>
    </row>
    <row r="196" spans="1:36" s="54" customFormat="1" x14ac:dyDescent="0.2">
      <c r="I196" s="96"/>
      <c r="K196" s="96"/>
      <c r="L196" s="96"/>
    </row>
    <row r="197" spans="1:36" s="54" customFormat="1" x14ac:dyDescent="0.2">
      <c r="I197" s="96"/>
      <c r="K197" s="96"/>
      <c r="L197" s="96"/>
    </row>
    <row r="198" spans="1:36" s="54" customFormat="1" x14ac:dyDescent="0.2">
      <c r="I198" s="96"/>
      <c r="K198" s="96"/>
      <c r="L198" s="96"/>
    </row>
    <row r="199" spans="1:36" s="54" customFormat="1" x14ac:dyDescent="0.2">
      <c r="I199" s="96"/>
      <c r="K199" s="96"/>
      <c r="L199" s="96"/>
    </row>
    <row r="200" spans="1:36" s="54" customFormat="1" x14ac:dyDescent="0.2">
      <c r="I200" s="96"/>
      <c r="K200" s="96"/>
      <c r="L200" s="96"/>
    </row>
    <row r="201" spans="1:36" s="54" customFormat="1" x14ac:dyDescent="0.2">
      <c r="I201" s="96"/>
      <c r="K201" s="96"/>
      <c r="L201" s="96"/>
    </row>
    <row r="202" spans="1:36" s="54" customFormat="1" x14ac:dyDescent="0.2">
      <c r="I202" s="96"/>
      <c r="K202" s="96"/>
      <c r="L202" s="96"/>
    </row>
    <row r="203" spans="1:36" s="54" customFormat="1" x14ac:dyDescent="0.2">
      <c r="I203" s="96"/>
      <c r="K203" s="96"/>
      <c r="L203" s="96"/>
    </row>
    <row r="204" spans="1:36" s="54" customFormat="1" x14ac:dyDescent="0.2">
      <c r="I204" s="96"/>
      <c r="K204" s="96"/>
      <c r="L204" s="96"/>
    </row>
    <row r="205" spans="1:36" s="54" customFormat="1" x14ac:dyDescent="0.2">
      <c r="I205" s="96"/>
      <c r="K205" s="96"/>
      <c r="L205" s="96"/>
    </row>
    <row r="206" spans="1:36" s="54" customFormat="1" x14ac:dyDescent="0.2">
      <c r="I206" s="96"/>
      <c r="K206" s="96"/>
      <c r="L206" s="96"/>
    </row>
    <row r="207" spans="1:36" s="54" customFormat="1" x14ac:dyDescent="0.2">
      <c r="I207" s="96"/>
      <c r="K207" s="96"/>
      <c r="L207" s="96"/>
    </row>
    <row r="208" spans="1:36" s="54" customFormat="1" x14ac:dyDescent="0.2">
      <c r="I208" s="96"/>
      <c r="K208" s="96"/>
      <c r="L208" s="96"/>
    </row>
    <row r="209" spans="9:12" s="54" customFormat="1" x14ac:dyDescent="0.2">
      <c r="I209" s="96"/>
      <c r="K209" s="96"/>
      <c r="L209" s="96"/>
    </row>
    <row r="210" spans="9:12" s="54" customFormat="1" x14ac:dyDescent="0.2">
      <c r="I210" s="96"/>
      <c r="K210" s="96"/>
      <c r="L210" s="96"/>
    </row>
    <row r="211" spans="9:12" s="54" customFormat="1" x14ac:dyDescent="0.2">
      <c r="I211" s="96"/>
      <c r="K211" s="96"/>
      <c r="L211" s="96"/>
    </row>
    <row r="212" spans="9:12" s="54" customFormat="1" x14ac:dyDescent="0.2">
      <c r="I212" s="96"/>
      <c r="K212" s="96"/>
      <c r="L212" s="96"/>
    </row>
    <row r="213" spans="9:12" s="54" customFormat="1" x14ac:dyDescent="0.2">
      <c r="I213" s="96"/>
      <c r="K213" s="96"/>
      <c r="L213" s="96"/>
    </row>
    <row r="214" spans="9:12" s="54" customFormat="1" x14ac:dyDescent="0.2">
      <c r="I214" s="96"/>
      <c r="K214" s="96"/>
      <c r="L214" s="96"/>
    </row>
    <row r="215" spans="9:12" s="54" customFormat="1" x14ac:dyDescent="0.2">
      <c r="I215" s="96"/>
      <c r="K215" s="96"/>
      <c r="L215" s="96"/>
    </row>
    <row r="216" spans="9:12" s="54" customFormat="1" x14ac:dyDescent="0.2">
      <c r="I216" s="96"/>
      <c r="K216" s="96"/>
      <c r="L216" s="96"/>
    </row>
    <row r="217" spans="9:12" s="54" customFormat="1" x14ac:dyDescent="0.2">
      <c r="I217" s="96"/>
      <c r="K217" s="96"/>
      <c r="L217" s="96"/>
    </row>
    <row r="218" spans="9:12" s="54" customFormat="1" x14ac:dyDescent="0.2">
      <c r="I218" s="96"/>
      <c r="K218" s="96"/>
      <c r="L218" s="96"/>
    </row>
    <row r="219" spans="9:12" s="54" customFormat="1" x14ac:dyDescent="0.2">
      <c r="I219" s="96"/>
      <c r="K219" s="96"/>
      <c r="L219" s="96"/>
    </row>
    <row r="220" spans="9:12" s="54" customFormat="1" x14ac:dyDescent="0.2">
      <c r="I220" s="96"/>
      <c r="K220" s="96"/>
      <c r="L220" s="96"/>
    </row>
    <row r="221" spans="9:12" s="54" customFormat="1" x14ac:dyDescent="0.2">
      <c r="I221" s="96"/>
      <c r="K221" s="96"/>
      <c r="L221" s="96"/>
    </row>
    <row r="222" spans="9:12" s="54" customFormat="1" x14ac:dyDescent="0.2">
      <c r="I222" s="96"/>
      <c r="K222" s="96"/>
      <c r="L222" s="96"/>
    </row>
    <row r="223" spans="9:12" s="54" customFormat="1" x14ac:dyDescent="0.2">
      <c r="I223" s="96"/>
      <c r="K223" s="96"/>
      <c r="L223" s="96"/>
    </row>
    <row r="224" spans="9:12" s="54" customFormat="1" x14ac:dyDescent="0.2">
      <c r="I224" s="96"/>
      <c r="K224" s="96"/>
      <c r="L224" s="96"/>
    </row>
    <row r="225" spans="9:12" s="54" customFormat="1" x14ac:dyDescent="0.2">
      <c r="I225" s="96"/>
      <c r="K225" s="96"/>
      <c r="L225" s="96"/>
    </row>
    <row r="226" spans="9:12" s="54" customFormat="1" x14ac:dyDescent="0.2">
      <c r="I226" s="96"/>
      <c r="K226" s="96"/>
      <c r="L226" s="96"/>
    </row>
    <row r="227" spans="9:12" s="54" customFormat="1" x14ac:dyDescent="0.2">
      <c r="I227" s="96"/>
      <c r="K227" s="96"/>
      <c r="L227" s="96"/>
    </row>
    <row r="228" spans="9:12" s="54" customFormat="1" x14ac:dyDescent="0.2">
      <c r="I228" s="96"/>
      <c r="K228" s="96"/>
      <c r="L228" s="96"/>
    </row>
    <row r="229" spans="9:12" s="54" customFormat="1" x14ac:dyDescent="0.2">
      <c r="I229" s="96"/>
      <c r="K229" s="96"/>
      <c r="L229" s="96"/>
    </row>
    <row r="230" spans="9:12" s="54" customFormat="1" x14ac:dyDescent="0.2">
      <c r="I230" s="96"/>
      <c r="K230" s="96"/>
      <c r="L230" s="96"/>
    </row>
    <row r="231" spans="9:12" s="54" customFormat="1" x14ac:dyDescent="0.2">
      <c r="I231" s="96"/>
      <c r="K231" s="96"/>
      <c r="L231" s="96"/>
    </row>
    <row r="232" spans="9:12" s="54" customFormat="1" x14ac:dyDescent="0.2">
      <c r="I232" s="96"/>
      <c r="K232" s="96"/>
      <c r="L232" s="96"/>
    </row>
    <row r="233" spans="9:12" s="54" customFormat="1" x14ac:dyDescent="0.2">
      <c r="I233" s="96"/>
      <c r="K233" s="96"/>
      <c r="L233" s="96"/>
    </row>
    <row r="234" spans="9:12" s="54" customFormat="1" x14ac:dyDescent="0.2">
      <c r="I234" s="96"/>
      <c r="K234" s="96"/>
      <c r="L234" s="96"/>
    </row>
    <row r="235" spans="9:12" s="54" customFormat="1" x14ac:dyDescent="0.2">
      <c r="I235" s="96"/>
      <c r="K235" s="96"/>
      <c r="L235" s="96"/>
    </row>
    <row r="236" spans="9:12" s="54" customFormat="1" x14ac:dyDescent="0.2">
      <c r="I236" s="96"/>
      <c r="K236" s="96"/>
      <c r="L236" s="96"/>
    </row>
    <row r="237" spans="9:12" s="54" customFormat="1" x14ac:dyDescent="0.2">
      <c r="I237" s="96"/>
      <c r="K237" s="96"/>
      <c r="L237" s="96"/>
    </row>
    <row r="238" spans="9:12" s="54" customFormat="1" x14ac:dyDescent="0.2">
      <c r="I238" s="96"/>
      <c r="K238" s="96"/>
      <c r="L238" s="96"/>
    </row>
  </sheetData>
  <mergeCells count="10">
    <mergeCell ref="L2:L3"/>
    <mergeCell ref="E2:F2"/>
    <mergeCell ref="G2:G3"/>
    <mergeCell ref="H2:H3"/>
    <mergeCell ref="I2:I3"/>
    <mergeCell ref="B2:B3"/>
    <mergeCell ref="C2:C3"/>
    <mergeCell ref="D2:D3"/>
    <mergeCell ref="J2:J3"/>
    <mergeCell ref="K2:K3"/>
  </mergeCells>
  <conditionalFormatting sqref="C2:D2">
    <cfRule type="cellIs" dxfId="6625" priority="5048" operator="equal">
      <formula>3</formula>
    </cfRule>
    <cfRule type="cellIs" dxfId="6624" priority="5049" operator="equal">
      <formula>1</formula>
    </cfRule>
    <cfRule type="cellIs" dxfId="6623" priority="5050" operator="equal">
      <formula>2</formula>
    </cfRule>
    <cfRule type="cellIs" priority="5051" operator="equal">
      <formula>2</formula>
    </cfRule>
  </conditionalFormatting>
  <conditionalFormatting sqref="C187:H187">
    <cfRule type="cellIs" dxfId="6622" priority="5016" operator="equal">
      <formula>3</formula>
    </cfRule>
    <cfRule type="cellIs" dxfId="6621" priority="5017" operator="equal">
      <formula>1</formula>
    </cfRule>
    <cfRule type="cellIs" dxfId="6620" priority="5018" operator="equal">
      <formula>2</formula>
    </cfRule>
    <cfRule type="cellIs" priority="5019" operator="equal">
      <formula>2</formula>
    </cfRule>
  </conditionalFormatting>
  <conditionalFormatting sqref="G2:H3">
    <cfRule type="cellIs" dxfId="6619" priority="4905" operator="equal">
      <formula>3</formula>
    </cfRule>
    <cfRule type="cellIs" dxfId="6618" priority="4906" operator="equal">
      <formula>1</formula>
    </cfRule>
    <cfRule type="cellIs" dxfId="6617" priority="4907" operator="equal">
      <formula>2</formula>
    </cfRule>
    <cfRule type="cellIs" priority="4908" operator="equal">
      <formula>2</formula>
    </cfRule>
  </conditionalFormatting>
  <conditionalFormatting sqref="E2:F2">
    <cfRule type="cellIs" dxfId="6616" priority="4878" operator="equal">
      <formula>3</formula>
    </cfRule>
    <cfRule type="cellIs" dxfId="6615" priority="4879" operator="equal">
      <formula>1</formula>
    </cfRule>
    <cfRule type="cellIs" dxfId="6614" priority="4880" operator="equal">
      <formula>2</formula>
    </cfRule>
    <cfRule type="cellIs" priority="4881" operator="equal">
      <formula>2</formula>
    </cfRule>
  </conditionalFormatting>
  <conditionalFormatting sqref="E3:F3">
    <cfRule type="cellIs" dxfId="6613" priority="4866" operator="equal">
      <formula>3</formula>
    </cfRule>
    <cfRule type="cellIs" dxfId="6612" priority="4867" operator="equal">
      <formula>1</formula>
    </cfRule>
    <cfRule type="cellIs" dxfId="6611" priority="4868" operator="equal">
      <formula>2</formula>
    </cfRule>
    <cfRule type="cellIs" priority="4869" operator="equal">
      <formula>2</formula>
    </cfRule>
  </conditionalFormatting>
  <conditionalFormatting sqref="C5:H5 C46:H46 D8:D22 E11:F20 G6:G23 E6:E10 E21:E23 C6:C23 G27:G35 D35 E27:E35 F35 H35 C25:C35 H37:H38 F37:F38 D37:D38 D42:D43 F42:F43 H42:H43 C37:C45 G37:G45 E37:E45">
    <cfRule type="cellIs" dxfId="6610" priority="2974" operator="equal">
      <formula>3</formula>
    </cfRule>
    <cfRule type="cellIs" dxfId="6609" priority="2975" operator="equal">
      <formula>1</formula>
    </cfRule>
    <cfRule type="cellIs" dxfId="6608" priority="2976" operator="equal">
      <formula>2</formula>
    </cfRule>
    <cfRule type="cellIs" priority="2977" operator="equal">
      <formula>2</formula>
    </cfRule>
  </conditionalFormatting>
  <conditionalFormatting sqref="I4">
    <cfRule type="cellIs" dxfId="6607" priority="3615" operator="equal">
      <formula>3</formula>
    </cfRule>
    <cfRule type="cellIs" dxfId="6606" priority="3616" operator="equal">
      <formula>1</formula>
    </cfRule>
    <cfRule type="cellIs" dxfId="6605" priority="3617" operator="equal">
      <formula>2</formula>
    </cfRule>
    <cfRule type="cellIs" priority="3618" operator="equal">
      <formula>2</formula>
    </cfRule>
  </conditionalFormatting>
  <conditionalFormatting sqref="C5:H5 C46:H46">
    <cfRule type="cellIs" dxfId="6604" priority="2971" operator="equal">
      <formula>3</formula>
    </cfRule>
    <cfRule type="cellIs" dxfId="6603" priority="2972" operator="equal">
      <formula>2</formula>
    </cfRule>
    <cfRule type="cellIs" dxfId="6602" priority="2973" operator="equal">
      <formula>1</formula>
    </cfRule>
  </conditionalFormatting>
  <conditionalFormatting sqref="C4:H4">
    <cfRule type="cellIs" dxfId="6601" priority="2967" operator="equal">
      <formula>3</formula>
    </cfRule>
    <cfRule type="cellIs" dxfId="6600" priority="2968" operator="equal">
      <formula>1</formula>
    </cfRule>
    <cfRule type="cellIs" dxfId="6599" priority="2969" operator="equal">
      <formula>2</formula>
    </cfRule>
    <cfRule type="cellIs" priority="2970" operator="equal">
      <formula>2</formula>
    </cfRule>
  </conditionalFormatting>
  <conditionalFormatting sqref="C47:H47 C48 C49:H49 E48:F48 H48">
    <cfRule type="cellIs" dxfId="6598" priority="2963" operator="equal">
      <formula>3</formula>
    </cfRule>
    <cfRule type="cellIs" dxfId="6597" priority="2964" operator="equal">
      <formula>1</formula>
    </cfRule>
    <cfRule type="cellIs" dxfId="6596" priority="2965" operator="equal">
      <formula>2</formula>
    </cfRule>
    <cfRule type="cellIs" priority="2966" operator="equal">
      <formula>2</formula>
    </cfRule>
  </conditionalFormatting>
  <conditionalFormatting sqref="D6">
    <cfRule type="cellIs" dxfId="6595" priority="2959" operator="equal">
      <formula>3</formula>
    </cfRule>
    <cfRule type="cellIs" dxfId="6594" priority="2960" operator="equal">
      <formula>1</formula>
    </cfRule>
    <cfRule type="cellIs" dxfId="6593" priority="2961" operator="equal">
      <formula>2</formula>
    </cfRule>
    <cfRule type="cellIs" priority="2962" operator="equal">
      <formula>2</formula>
    </cfRule>
  </conditionalFormatting>
  <conditionalFormatting sqref="D7">
    <cfRule type="cellIs" dxfId="6592" priority="2955" operator="equal">
      <formula>3</formula>
    </cfRule>
    <cfRule type="cellIs" dxfId="6591" priority="2956" operator="equal">
      <formula>1</formula>
    </cfRule>
    <cfRule type="cellIs" dxfId="6590" priority="2957" operator="equal">
      <formula>2</formula>
    </cfRule>
    <cfRule type="cellIs" priority="2958" operator="equal">
      <formula>2</formula>
    </cfRule>
  </conditionalFormatting>
  <conditionalFormatting sqref="D25:F26">
    <cfRule type="cellIs" dxfId="6589" priority="2951" operator="equal">
      <formula>3</formula>
    </cfRule>
    <cfRule type="cellIs" dxfId="6588" priority="2952" operator="equal">
      <formula>1</formula>
    </cfRule>
    <cfRule type="cellIs" dxfId="6587" priority="2953" operator="equal">
      <formula>2</formula>
    </cfRule>
    <cfRule type="cellIs" priority="2954" operator="equal">
      <formula>2</formula>
    </cfRule>
  </conditionalFormatting>
  <conditionalFormatting sqref="D45">
    <cfRule type="cellIs" dxfId="6586" priority="2947" operator="equal">
      <formula>3</formula>
    </cfRule>
    <cfRule type="cellIs" dxfId="6585" priority="2948" operator="equal">
      <formula>1</formula>
    </cfRule>
    <cfRule type="cellIs" dxfId="6584" priority="2949" operator="equal">
      <formula>2</formula>
    </cfRule>
    <cfRule type="cellIs" priority="2950" operator="equal">
      <formula>2</formula>
    </cfRule>
  </conditionalFormatting>
  <conditionalFormatting sqref="E8:E10 G7:H7 G8:G10 E23:H23 G13:G22">
    <cfRule type="cellIs" dxfId="6583" priority="2943" operator="equal">
      <formula>3</formula>
    </cfRule>
    <cfRule type="cellIs" dxfId="6582" priority="2944" operator="equal">
      <formula>1</formula>
    </cfRule>
    <cfRule type="cellIs" dxfId="6581" priority="2945" operator="equal">
      <formula>2</formula>
    </cfRule>
    <cfRule type="cellIs" priority="2946" operator="equal">
      <formula>2</formula>
    </cfRule>
  </conditionalFormatting>
  <conditionalFormatting sqref="E27:E28 F29:F30 H31:H34 H39:H41">
    <cfRule type="cellIs" dxfId="6580" priority="2939" operator="equal">
      <formula>3</formula>
    </cfRule>
    <cfRule type="cellIs" dxfId="6579" priority="2940" operator="equal">
      <formula>1</formula>
    </cfRule>
    <cfRule type="cellIs" dxfId="6578" priority="2941" operator="equal">
      <formula>2</formula>
    </cfRule>
    <cfRule type="cellIs" priority="2942" operator="equal">
      <formula>2</formula>
    </cfRule>
  </conditionalFormatting>
  <conditionalFormatting sqref="E43:E45 H44">
    <cfRule type="cellIs" dxfId="6577" priority="2935" operator="equal">
      <formula>3</formula>
    </cfRule>
    <cfRule type="cellIs" dxfId="6576" priority="2936" operator="equal">
      <formula>1</formula>
    </cfRule>
    <cfRule type="cellIs" dxfId="6575" priority="2937" operator="equal">
      <formula>2</formula>
    </cfRule>
    <cfRule type="cellIs" priority="2938" operator="equal">
      <formula>2</formula>
    </cfRule>
  </conditionalFormatting>
  <conditionalFormatting sqref="G25:H26">
    <cfRule type="cellIs" dxfId="6574" priority="2931" operator="equal">
      <formula>3</formula>
    </cfRule>
    <cfRule type="cellIs" dxfId="6573" priority="2932" operator="equal">
      <formula>1</formula>
    </cfRule>
    <cfRule type="cellIs" dxfId="6572" priority="2933" operator="equal">
      <formula>2</formula>
    </cfRule>
    <cfRule type="cellIs" priority="2934" operator="equal">
      <formula>2</formula>
    </cfRule>
  </conditionalFormatting>
  <conditionalFormatting sqref="H28">
    <cfRule type="cellIs" dxfId="6571" priority="2927" operator="equal">
      <formula>3</formula>
    </cfRule>
    <cfRule type="cellIs" dxfId="6570" priority="2928" operator="equal">
      <formula>1</formula>
    </cfRule>
    <cfRule type="cellIs" dxfId="6569" priority="2929" operator="equal">
      <formula>2</formula>
    </cfRule>
    <cfRule type="cellIs" priority="2930" operator="equal">
      <formula>2</formula>
    </cfRule>
  </conditionalFormatting>
  <conditionalFormatting sqref="D23">
    <cfRule type="cellIs" dxfId="6568" priority="2923" operator="equal">
      <formula>3</formula>
    </cfRule>
    <cfRule type="cellIs" dxfId="6567" priority="2924" operator="equal">
      <formula>1</formula>
    </cfRule>
    <cfRule type="cellIs" dxfId="6566" priority="2925" operator="equal">
      <formula>2</formula>
    </cfRule>
    <cfRule type="cellIs" priority="2926" operator="equal">
      <formula>2</formula>
    </cfRule>
  </conditionalFormatting>
  <conditionalFormatting sqref="D27">
    <cfRule type="cellIs" dxfId="6565" priority="2919" operator="equal">
      <formula>3</formula>
    </cfRule>
    <cfRule type="cellIs" dxfId="6564" priority="2920" operator="equal">
      <formula>1</formula>
    </cfRule>
    <cfRule type="cellIs" dxfId="6563" priority="2921" operator="equal">
      <formula>2</formula>
    </cfRule>
    <cfRule type="cellIs" priority="2922" operator="equal">
      <formula>2</formula>
    </cfRule>
  </conditionalFormatting>
  <conditionalFormatting sqref="D28">
    <cfRule type="cellIs" dxfId="6562" priority="2915" operator="equal">
      <formula>3</formula>
    </cfRule>
    <cfRule type="cellIs" dxfId="6561" priority="2916" operator="equal">
      <formula>1</formula>
    </cfRule>
    <cfRule type="cellIs" dxfId="6560" priority="2917" operator="equal">
      <formula>2</formula>
    </cfRule>
    <cfRule type="cellIs" priority="2918" operator="equal">
      <formula>2</formula>
    </cfRule>
  </conditionalFormatting>
  <conditionalFormatting sqref="D29:D30">
    <cfRule type="cellIs" dxfId="6559" priority="2911" operator="equal">
      <formula>3</formula>
    </cfRule>
    <cfRule type="cellIs" dxfId="6558" priority="2912" operator="equal">
      <formula>1</formula>
    </cfRule>
    <cfRule type="cellIs" dxfId="6557" priority="2913" operator="equal">
      <formula>2</formula>
    </cfRule>
    <cfRule type="cellIs" priority="2914" operator="equal">
      <formula>2</formula>
    </cfRule>
  </conditionalFormatting>
  <conditionalFormatting sqref="D31:D34">
    <cfRule type="cellIs" dxfId="6556" priority="2907" operator="equal">
      <formula>3</formula>
    </cfRule>
    <cfRule type="cellIs" dxfId="6555" priority="2908" operator="equal">
      <formula>1</formula>
    </cfRule>
    <cfRule type="cellIs" dxfId="6554" priority="2909" operator="equal">
      <formula>2</formula>
    </cfRule>
    <cfRule type="cellIs" priority="2910" operator="equal">
      <formula>2</formula>
    </cfRule>
  </conditionalFormatting>
  <conditionalFormatting sqref="D39:D41">
    <cfRule type="cellIs" dxfId="6553" priority="2903" operator="equal">
      <formula>3</formula>
    </cfRule>
    <cfRule type="cellIs" dxfId="6552" priority="2904" operator="equal">
      <formula>1</formula>
    </cfRule>
    <cfRule type="cellIs" dxfId="6551" priority="2905" operator="equal">
      <formula>2</formula>
    </cfRule>
    <cfRule type="cellIs" priority="2906" operator="equal">
      <formula>2</formula>
    </cfRule>
  </conditionalFormatting>
  <conditionalFormatting sqref="D44">
    <cfRule type="cellIs" dxfId="6550" priority="2899" operator="equal">
      <formula>3</formula>
    </cfRule>
    <cfRule type="cellIs" dxfId="6549" priority="2900" operator="equal">
      <formula>1</formula>
    </cfRule>
    <cfRule type="cellIs" dxfId="6548" priority="2901" operator="equal">
      <formula>2</formula>
    </cfRule>
    <cfRule type="cellIs" priority="2902" operator="equal">
      <formula>2</formula>
    </cfRule>
  </conditionalFormatting>
  <conditionalFormatting sqref="D48">
    <cfRule type="cellIs" dxfId="6547" priority="2895" operator="equal">
      <formula>3</formula>
    </cfRule>
    <cfRule type="cellIs" dxfId="6546" priority="2896" operator="equal">
      <formula>1</formula>
    </cfRule>
    <cfRule type="cellIs" dxfId="6545" priority="2897" operator="equal">
      <formula>2</formula>
    </cfRule>
    <cfRule type="cellIs" priority="2898" operator="equal">
      <formula>2</formula>
    </cfRule>
  </conditionalFormatting>
  <conditionalFormatting sqref="E7:F7">
    <cfRule type="cellIs" dxfId="6544" priority="2891" operator="equal">
      <formula>3</formula>
    </cfRule>
    <cfRule type="cellIs" dxfId="6543" priority="2892" operator="equal">
      <formula>1</formula>
    </cfRule>
    <cfRule type="cellIs" dxfId="6542" priority="2893" operator="equal">
      <formula>2</formula>
    </cfRule>
    <cfRule type="cellIs" priority="2894" operator="equal">
      <formula>2</formula>
    </cfRule>
  </conditionalFormatting>
  <conditionalFormatting sqref="E21:E22">
    <cfRule type="cellIs" dxfId="6541" priority="2887" operator="equal">
      <formula>3</formula>
    </cfRule>
    <cfRule type="cellIs" dxfId="6540" priority="2888" operator="equal">
      <formula>1</formula>
    </cfRule>
    <cfRule type="cellIs" dxfId="6539" priority="2889" operator="equal">
      <formula>2</formula>
    </cfRule>
    <cfRule type="cellIs" priority="2890" operator="equal">
      <formula>2</formula>
    </cfRule>
  </conditionalFormatting>
  <conditionalFormatting sqref="E29">
    <cfRule type="cellIs" dxfId="6538" priority="2883" operator="equal">
      <formula>3</formula>
    </cfRule>
    <cfRule type="cellIs" dxfId="6537" priority="2884" operator="equal">
      <formula>1</formula>
    </cfRule>
    <cfRule type="cellIs" dxfId="6536" priority="2885" operator="equal">
      <formula>2</formula>
    </cfRule>
    <cfRule type="cellIs" priority="2886" operator="equal">
      <formula>2</formula>
    </cfRule>
  </conditionalFormatting>
  <conditionalFormatting sqref="E30">
    <cfRule type="cellIs" dxfId="6535" priority="2879" operator="equal">
      <formula>3</formula>
    </cfRule>
    <cfRule type="cellIs" dxfId="6534" priority="2880" operator="equal">
      <formula>1</formula>
    </cfRule>
    <cfRule type="cellIs" dxfId="6533" priority="2881" operator="equal">
      <formula>2</formula>
    </cfRule>
    <cfRule type="cellIs" priority="2882" operator="equal">
      <formula>2</formula>
    </cfRule>
  </conditionalFormatting>
  <conditionalFormatting sqref="F6">
    <cfRule type="cellIs" dxfId="6532" priority="2875" operator="equal">
      <formula>3</formula>
    </cfRule>
    <cfRule type="cellIs" dxfId="6531" priority="2876" operator="equal">
      <formula>1</formula>
    </cfRule>
    <cfRule type="cellIs" dxfId="6530" priority="2877" operator="equal">
      <formula>2</formula>
    </cfRule>
    <cfRule type="cellIs" priority="2878" operator="equal">
      <formula>2</formula>
    </cfRule>
  </conditionalFormatting>
  <conditionalFormatting sqref="F8:F10">
    <cfRule type="cellIs" dxfId="6529" priority="2871" operator="equal">
      <formula>3</formula>
    </cfRule>
    <cfRule type="cellIs" dxfId="6528" priority="2872" operator="equal">
      <formula>1</formula>
    </cfRule>
    <cfRule type="cellIs" dxfId="6527" priority="2873" operator="equal">
      <formula>2</formula>
    </cfRule>
    <cfRule type="cellIs" priority="2874" operator="equal">
      <formula>2</formula>
    </cfRule>
  </conditionalFormatting>
  <conditionalFormatting sqref="F21:F22">
    <cfRule type="cellIs" dxfId="6526" priority="2867" operator="equal">
      <formula>3</formula>
    </cfRule>
    <cfRule type="cellIs" dxfId="6525" priority="2868" operator="equal">
      <formula>1</formula>
    </cfRule>
    <cfRule type="cellIs" dxfId="6524" priority="2869" operator="equal">
      <formula>2</formula>
    </cfRule>
    <cfRule type="cellIs" priority="2870" operator="equal">
      <formula>2</formula>
    </cfRule>
  </conditionalFormatting>
  <conditionalFormatting sqref="F27:F28">
    <cfRule type="cellIs" dxfId="6523" priority="2863" operator="equal">
      <formula>3</formula>
    </cfRule>
    <cfRule type="cellIs" dxfId="6522" priority="2864" operator="equal">
      <formula>1</formula>
    </cfRule>
    <cfRule type="cellIs" dxfId="6521" priority="2865" operator="equal">
      <formula>2</formula>
    </cfRule>
    <cfRule type="cellIs" priority="2866" operator="equal">
      <formula>2</formula>
    </cfRule>
  </conditionalFormatting>
  <conditionalFormatting sqref="F45">
    <cfRule type="cellIs" dxfId="6520" priority="2859" operator="equal">
      <formula>3</formula>
    </cfRule>
    <cfRule type="cellIs" dxfId="6519" priority="2860" operator="equal">
      <formula>1</formula>
    </cfRule>
    <cfRule type="cellIs" dxfId="6518" priority="2861" operator="equal">
      <formula>2</formula>
    </cfRule>
    <cfRule type="cellIs" priority="2862" operator="equal">
      <formula>2</formula>
    </cfRule>
  </conditionalFormatting>
  <conditionalFormatting sqref="G48">
    <cfRule type="cellIs" dxfId="6517" priority="2855" operator="equal">
      <formula>3</formula>
    </cfRule>
    <cfRule type="cellIs" dxfId="6516" priority="2856" operator="equal">
      <formula>1</formula>
    </cfRule>
    <cfRule type="cellIs" dxfId="6515" priority="2857" operator="equal">
      <formula>2</formula>
    </cfRule>
    <cfRule type="cellIs" priority="2858" operator="equal">
      <formula>2</formula>
    </cfRule>
  </conditionalFormatting>
  <conditionalFormatting sqref="H6">
    <cfRule type="cellIs" dxfId="6514" priority="2851" operator="equal">
      <formula>3</formula>
    </cfRule>
    <cfRule type="cellIs" dxfId="6513" priority="2852" operator="equal">
      <formula>1</formula>
    </cfRule>
    <cfRule type="cellIs" dxfId="6512" priority="2853" operator="equal">
      <formula>2</formula>
    </cfRule>
    <cfRule type="cellIs" priority="2854" operator="equal">
      <formula>2</formula>
    </cfRule>
  </conditionalFormatting>
  <conditionalFormatting sqref="H8:H9">
    <cfRule type="cellIs" dxfId="6511" priority="2847" operator="equal">
      <formula>3</formula>
    </cfRule>
    <cfRule type="cellIs" dxfId="6510" priority="2848" operator="equal">
      <formula>1</formula>
    </cfRule>
    <cfRule type="cellIs" dxfId="6509" priority="2849" operator="equal">
      <formula>2</formula>
    </cfRule>
    <cfRule type="cellIs" priority="2850" operator="equal">
      <formula>2</formula>
    </cfRule>
  </conditionalFormatting>
  <conditionalFormatting sqref="H10 H13 H21">
    <cfRule type="cellIs" dxfId="6508" priority="2843" operator="equal">
      <formula>3</formula>
    </cfRule>
    <cfRule type="cellIs" dxfId="6507" priority="2844" operator="equal">
      <formula>1</formula>
    </cfRule>
    <cfRule type="cellIs" dxfId="6506" priority="2845" operator="equal">
      <formula>2</formula>
    </cfRule>
    <cfRule type="cellIs" priority="2846" operator="equal">
      <formula>2</formula>
    </cfRule>
  </conditionalFormatting>
  <conditionalFormatting sqref="H22">
    <cfRule type="cellIs" dxfId="6505" priority="2839" operator="equal">
      <formula>3</formula>
    </cfRule>
    <cfRule type="cellIs" dxfId="6504" priority="2840" operator="equal">
      <formula>1</formula>
    </cfRule>
    <cfRule type="cellIs" dxfId="6503" priority="2841" operator="equal">
      <formula>2</formula>
    </cfRule>
    <cfRule type="cellIs" priority="2842" operator="equal">
      <formula>2</formula>
    </cfRule>
  </conditionalFormatting>
  <conditionalFormatting sqref="H45">
    <cfRule type="cellIs" dxfId="6502" priority="2835" operator="equal">
      <formula>3</formula>
    </cfRule>
    <cfRule type="cellIs" dxfId="6501" priority="2836" operator="equal">
      <formula>1</formula>
    </cfRule>
    <cfRule type="cellIs" dxfId="6500" priority="2837" operator="equal">
      <formula>2</formula>
    </cfRule>
    <cfRule type="cellIs" priority="2838" operator="equal">
      <formula>2</formula>
    </cfRule>
  </conditionalFormatting>
  <conditionalFormatting sqref="H29:H30">
    <cfRule type="cellIs" dxfId="6499" priority="2831" operator="equal">
      <formula>3</formula>
    </cfRule>
    <cfRule type="cellIs" dxfId="6498" priority="2832" operator="equal">
      <formula>1</formula>
    </cfRule>
    <cfRule type="cellIs" dxfId="6497" priority="2833" operator="equal">
      <formula>2</formula>
    </cfRule>
    <cfRule type="cellIs" priority="2834" operator="equal">
      <formula>2</formula>
    </cfRule>
  </conditionalFormatting>
  <conditionalFormatting sqref="F31:F34">
    <cfRule type="cellIs" dxfId="6496" priority="2827" operator="equal">
      <formula>3</formula>
    </cfRule>
    <cfRule type="cellIs" dxfId="6495" priority="2828" operator="equal">
      <formula>1</formula>
    </cfRule>
    <cfRule type="cellIs" dxfId="6494" priority="2829" operator="equal">
      <formula>2</formula>
    </cfRule>
    <cfRule type="cellIs" priority="2830" operator="equal">
      <formula>2</formula>
    </cfRule>
  </conditionalFormatting>
  <conditionalFormatting sqref="F44 F39:F40">
    <cfRule type="cellIs" dxfId="6493" priority="2823" operator="equal">
      <formula>3</formula>
    </cfRule>
    <cfRule type="cellIs" dxfId="6492" priority="2824" operator="equal">
      <formula>1</formula>
    </cfRule>
    <cfRule type="cellIs" dxfId="6491" priority="2825" operator="equal">
      <formula>2</formula>
    </cfRule>
    <cfRule type="cellIs" priority="2826" operator="equal">
      <formula>2</formula>
    </cfRule>
  </conditionalFormatting>
  <conditionalFormatting sqref="G24 E24 C24">
    <cfRule type="cellIs" dxfId="6490" priority="2819" operator="equal">
      <formula>3</formula>
    </cfRule>
    <cfRule type="cellIs" dxfId="6489" priority="2820" operator="equal">
      <formula>1</formula>
    </cfRule>
    <cfRule type="cellIs" dxfId="6488" priority="2821" operator="equal">
      <formula>2</formula>
    </cfRule>
    <cfRule type="cellIs" priority="2822" operator="equal">
      <formula>2</formula>
    </cfRule>
  </conditionalFormatting>
  <conditionalFormatting sqref="H24">
    <cfRule type="cellIs" dxfId="6487" priority="2815" operator="equal">
      <formula>3</formula>
    </cfRule>
    <cfRule type="cellIs" dxfId="6486" priority="2816" operator="equal">
      <formula>1</formula>
    </cfRule>
    <cfRule type="cellIs" dxfId="6485" priority="2817" operator="equal">
      <formula>2</formula>
    </cfRule>
    <cfRule type="cellIs" priority="2818" operator="equal">
      <formula>2</formula>
    </cfRule>
  </conditionalFormatting>
  <conditionalFormatting sqref="D24">
    <cfRule type="cellIs" dxfId="6484" priority="2811" operator="equal">
      <formula>3</formula>
    </cfRule>
    <cfRule type="cellIs" dxfId="6483" priority="2812" operator="equal">
      <formula>1</formula>
    </cfRule>
    <cfRule type="cellIs" dxfId="6482" priority="2813" operator="equal">
      <formula>2</formula>
    </cfRule>
    <cfRule type="cellIs" priority="2814" operator="equal">
      <formula>2</formula>
    </cfRule>
  </conditionalFormatting>
  <conditionalFormatting sqref="F24">
    <cfRule type="cellIs" dxfId="6481" priority="2807" operator="equal">
      <formula>3</formula>
    </cfRule>
    <cfRule type="cellIs" dxfId="6480" priority="2808" operator="equal">
      <formula>1</formula>
    </cfRule>
    <cfRule type="cellIs" dxfId="6479" priority="2809" operator="equal">
      <formula>2</formula>
    </cfRule>
    <cfRule type="cellIs" priority="2810" operator="equal">
      <formula>2</formula>
    </cfRule>
  </conditionalFormatting>
  <conditionalFormatting sqref="C36:H36">
    <cfRule type="cellIs" dxfId="6478" priority="2803" operator="equal">
      <formula>3</formula>
    </cfRule>
    <cfRule type="cellIs" dxfId="6477" priority="2804" operator="equal">
      <formula>1</formula>
    </cfRule>
    <cfRule type="cellIs" dxfId="6476" priority="2805" operator="equal">
      <formula>2</formula>
    </cfRule>
    <cfRule type="cellIs" priority="2806" operator="equal">
      <formula>2</formula>
    </cfRule>
  </conditionalFormatting>
  <conditionalFormatting sqref="H27">
    <cfRule type="cellIs" dxfId="6475" priority="2799" operator="equal">
      <formula>3</formula>
    </cfRule>
    <cfRule type="cellIs" dxfId="6474" priority="2800" operator="equal">
      <formula>1</formula>
    </cfRule>
    <cfRule type="cellIs" dxfId="6473" priority="2801" operator="equal">
      <formula>2</formula>
    </cfRule>
    <cfRule type="cellIs" priority="2802" operator="equal">
      <formula>2</formula>
    </cfRule>
  </conditionalFormatting>
  <conditionalFormatting sqref="H11:H12">
    <cfRule type="cellIs" dxfId="6472" priority="2795" operator="equal">
      <formula>3</formula>
    </cfRule>
    <cfRule type="cellIs" dxfId="6471" priority="2796" operator="equal">
      <formula>1</formula>
    </cfRule>
    <cfRule type="cellIs" dxfId="6470" priority="2797" operator="equal">
      <formula>2</formula>
    </cfRule>
    <cfRule type="cellIs" priority="2798" operator="equal">
      <formula>2</formula>
    </cfRule>
  </conditionalFormatting>
  <conditionalFormatting sqref="H14:H20">
    <cfRule type="cellIs" dxfId="6469" priority="2791" operator="equal">
      <formula>3</formula>
    </cfRule>
    <cfRule type="cellIs" dxfId="6468" priority="2792" operator="equal">
      <formula>1</formula>
    </cfRule>
    <cfRule type="cellIs" dxfId="6467" priority="2793" operator="equal">
      <formula>2</formula>
    </cfRule>
    <cfRule type="cellIs" priority="2794" operator="equal">
      <formula>2</formula>
    </cfRule>
  </conditionalFormatting>
  <conditionalFormatting sqref="E125:E136 G125:G136">
    <cfRule type="cellIs" dxfId="6466" priority="2787" operator="equal">
      <formula>3</formula>
    </cfRule>
    <cfRule type="cellIs" dxfId="6465" priority="2788" operator="equal">
      <formula>1</formula>
    </cfRule>
    <cfRule type="cellIs" dxfId="6464" priority="2789" operator="equal">
      <formula>2</formula>
    </cfRule>
    <cfRule type="cellIs" priority="2790" operator="equal">
      <formula>2</formula>
    </cfRule>
  </conditionalFormatting>
  <conditionalFormatting sqref="C108:H108">
    <cfRule type="cellIs" dxfId="6463" priority="2783" operator="equal">
      <formula>3</formula>
    </cfRule>
    <cfRule type="cellIs" dxfId="6462" priority="2784" operator="equal">
      <formula>1</formula>
    </cfRule>
    <cfRule type="cellIs" dxfId="6461" priority="2785" operator="equal">
      <formula>2</formula>
    </cfRule>
    <cfRule type="cellIs" priority="2786" operator="equal">
      <formula>2</formula>
    </cfRule>
  </conditionalFormatting>
  <conditionalFormatting sqref="C138">
    <cfRule type="cellIs" dxfId="6460" priority="2779" operator="equal">
      <formula>3</formula>
    </cfRule>
    <cfRule type="cellIs" dxfId="6459" priority="2780" operator="equal">
      <formula>1</formula>
    </cfRule>
    <cfRule type="cellIs" dxfId="6458" priority="2781" operator="equal">
      <formula>2</formula>
    </cfRule>
    <cfRule type="cellIs" priority="2782" operator="equal">
      <formula>2</formula>
    </cfRule>
  </conditionalFormatting>
  <conditionalFormatting sqref="D125:D136">
    <cfRule type="cellIs" dxfId="6457" priority="2775" operator="equal">
      <formula>3</formula>
    </cfRule>
    <cfRule type="cellIs" dxfId="6456" priority="2776" operator="equal">
      <formula>1</formula>
    </cfRule>
    <cfRule type="cellIs" dxfId="6455" priority="2777" operator="equal">
      <formula>2</formula>
    </cfRule>
    <cfRule type="cellIs" priority="2778" operator="equal">
      <formula>2</formula>
    </cfRule>
  </conditionalFormatting>
  <conditionalFormatting sqref="D138">
    <cfRule type="cellIs" dxfId="6454" priority="2771" operator="equal">
      <formula>3</formula>
    </cfRule>
    <cfRule type="cellIs" dxfId="6453" priority="2772" operator="equal">
      <formula>1</formula>
    </cfRule>
    <cfRule type="cellIs" dxfId="6452" priority="2773" operator="equal">
      <formula>2</formula>
    </cfRule>
    <cfRule type="cellIs" priority="2774" operator="equal">
      <formula>2</formula>
    </cfRule>
  </conditionalFormatting>
  <conditionalFormatting sqref="E138">
    <cfRule type="cellIs" dxfId="6451" priority="2767" operator="equal">
      <formula>3</formula>
    </cfRule>
    <cfRule type="cellIs" dxfId="6450" priority="2768" operator="equal">
      <formula>1</formula>
    </cfRule>
    <cfRule type="cellIs" dxfId="6449" priority="2769" operator="equal">
      <formula>2</formula>
    </cfRule>
    <cfRule type="cellIs" priority="2770" operator="equal">
      <formula>2</formula>
    </cfRule>
  </conditionalFormatting>
  <conditionalFormatting sqref="F138">
    <cfRule type="cellIs" dxfId="6448" priority="2763" operator="equal">
      <formula>3</formula>
    </cfRule>
    <cfRule type="cellIs" dxfId="6447" priority="2764" operator="equal">
      <formula>1</formula>
    </cfRule>
    <cfRule type="cellIs" dxfId="6446" priority="2765" operator="equal">
      <formula>2</formula>
    </cfRule>
    <cfRule type="cellIs" priority="2766" operator="equal">
      <formula>2</formula>
    </cfRule>
  </conditionalFormatting>
  <conditionalFormatting sqref="G138:H138">
    <cfRule type="cellIs" dxfId="6445" priority="2759" operator="equal">
      <formula>3</formula>
    </cfRule>
    <cfRule type="cellIs" dxfId="6444" priority="2760" operator="equal">
      <formula>1</formula>
    </cfRule>
    <cfRule type="cellIs" dxfId="6443" priority="2761" operator="equal">
      <formula>2</formula>
    </cfRule>
    <cfRule type="cellIs" priority="2762" operator="equal">
      <formula>2</formula>
    </cfRule>
  </conditionalFormatting>
  <conditionalFormatting sqref="E140:F142">
    <cfRule type="cellIs" dxfId="6442" priority="2755" operator="equal">
      <formula>3</formula>
    </cfRule>
    <cfRule type="cellIs" dxfId="6441" priority="2756" operator="equal">
      <formula>1</formula>
    </cfRule>
    <cfRule type="cellIs" dxfId="6440" priority="2757" operator="equal">
      <formula>2</formula>
    </cfRule>
    <cfRule type="cellIs" priority="2758" operator="equal">
      <formula>2</formula>
    </cfRule>
  </conditionalFormatting>
  <conditionalFormatting sqref="G140:G142">
    <cfRule type="cellIs" dxfId="6439" priority="2751" operator="equal">
      <formula>3</formula>
    </cfRule>
    <cfRule type="cellIs" dxfId="6438" priority="2752" operator="equal">
      <formula>1</formula>
    </cfRule>
    <cfRule type="cellIs" dxfId="6437" priority="2753" operator="equal">
      <formula>2</formula>
    </cfRule>
    <cfRule type="cellIs" priority="2754" operator="equal">
      <formula>2</formula>
    </cfRule>
  </conditionalFormatting>
  <conditionalFormatting sqref="C144:C145">
    <cfRule type="cellIs" dxfId="6436" priority="2747" operator="equal">
      <formula>3</formula>
    </cfRule>
    <cfRule type="cellIs" dxfId="6435" priority="2748" operator="equal">
      <formula>1</formula>
    </cfRule>
    <cfRule type="cellIs" dxfId="6434" priority="2749" operator="equal">
      <formula>2</formula>
    </cfRule>
    <cfRule type="cellIs" priority="2750" operator="equal">
      <formula>2</formula>
    </cfRule>
  </conditionalFormatting>
  <conditionalFormatting sqref="D144:D145">
    <cfRule type="cellIs" dxfId="6433" priority="2743" operator="equal">
      <formula>3</formula>
    </cfRule>
    <cfRule type="cellIs" dxfId="6432" priority="2744" operator="equal">
      <formula>1</formula>
    </cfRule>
    <cfRule type="cellIs" dxfId="6431" priority="2745" operator="equal">
      <formula>2</formula>
    </cfRule>
    <cfRule type="cellIs" priority="2746" operator="equal">
      <formula>2</formula>
    </cfRule>
  </conditionalFormatting>
  <conditionalFormatting sqref="E144:E145 H144:H145">
    <cfRule type="cellIs" dxfId="6430" priority="2739" operator="equal">
      <formula>3</formula>
    </cfRule>
    <cfRule type="cellIs" dxfId="6429" priority="2740" operator="equal">
      <formula>1</formula>
    </cfRule>
    <cfRule type="cellIs" dxfId="6428" priority="2741" operator="equal">
      <formula>2</formula>
    </cfRule>
    <cfRule type="cellIs" priority="2742" operator="equal">
      <formula>2</formula>
    </cfRule>
  </conditionalFormatting>
  <conditionalFormatting sqref="E149:F149 E150:E151">
    <cfRule type="cellIs" dxfId="6427" priority="2735" operator="equal">
      <formula>3</formula>
    </cfRule>
    <cfRule type="cellIs" dxfId="6426" priority="2736" operator="equal">
      <formula>1</formula>
    </cfRule>
    <cfRule type="cellIs" dxfId="6425" priority="2737" operator="equal">
      <formula>2</formula>
    </cfRule>
    <cfRule type="cellIs" priority="2738" operator="equal">
      <formula>2</formula>
    </cfRule>
  </conditionalFormatting>
  <conditionalFormatting sqref="G149:G151">
    <cfRule type="cellIs" dxfId="6424" priority="2731" operator="equal">
      <formula>3</formula>
    </cfRule>
    <cfRule type="cellIs" dxfId="6423" priority="2732" operator="equal">
      <formula>1</formula>
    </cfRule>
    <cfRule type="cellIs" dxfId="6422" priority="2733" operator="equal">
      <formula>2</formula>
    </cfRule>
    <cfRule type="cellIs" priority="2734" operator="equal">
      <formula>2</formula>
    </cfRule>
  </conditionalFormatting>
  <conditionalFormatting sqref="D153:D154">
    <cfRule type="cellIs" dxfId="6421" priority="2719" operator="equal">
      <formula>3</formula>
    </cfRule>
    <cfRule type="cellIs" dxfId="6420" priority="2720" operator="equal">
      <formula>1</formula>
    </cfRule>
    <cfRule type="cellIs" dxfId="6419" priority="2721" operator="equal">
      <formula>2</formula>
    </cfRule>
    <cfRule type="cellIs" priority="2722" operator="equal">
      <formula>2</formula>
    </cfRule>
  </conditionalFormatting>
  <conditionalFormatting sqref="F153:F154">
    <cfRule type="cellIs" dxfId="6418" priority="2715" operator="equal">
      <formula>3</formula>
    </cfRule>
    <cfRule type="cellIs" dxfId="6417" priority="2716" operator="equal">
      <formula>1</formula>
    </cfRule>
    <cfRule type="cellIs" dxfId="6416" priority="2717" operator="equal">
      <formula>2</formula>
    </cfRule>
    <cfRule type="cellIs" priority="2718" operator="equal">
      <formula>2</formula>
    </cfRule>
  </conditionalFormatting>
  <conditionalFormatting sqref="E150:E151">
    <cfRule type="cellIs" dxfId="6415" priority="2727" operator="equal">
      <formula>3</formula>
    </cfRule>
    <cfRule type="cellIs" dxfId="6414" priority="2728" operator="equal">
      <formula>1</formula>
    </cfRule>
    <cfRule type="cellIs" dxfId="6413" priority="2729" operator="equal">
      <formula>2</formula>
    </cfRule>
    <cfRule type="cellIs" priority="2730" operator="equal">
      <formula>2</formula>
    </cfRule>
  </conditionalFormatting>
  <conditionalFormatting sqref="E153:E154">
    <cfRule type="cellIs" dxfId="6412" priority="2711" operator="equal">
      <formula>3</formula>
    </cfRule>
    <cfRule type="cellIs" dxfId="6411" priority="2712" operator="equal">
      <formula>1</formula>
    </cfRule>
    <cfRule type="cellIs" dxfId="6410" priority="2713" operator="equal">
      <formula>2</formula>
    </cfRule>
    <cfRule type="cellIs" priority="2714" operator="equal">
      <formula>2</formula>
    </cfRule>
  </conditionalFormatting>
  <conditionalFormatting sqref="G153:H154">
    <cfRule type="cellIs" dxfId="6409" priority="2707" operator="equal">
      <formula>3</formula>
    </cfRule>
    <cfRule type="cellIs" dxfId="6408" priority="2708" operator="equal">
      <formula>1</formula>
    </cfRule>
    <cfRule type="cellIs" dxfId="6407" priority="2709" operator="equal">
      <formula>2</formula>
    </cfRule>
    <cfRule type="cellIs" priority="2710" operator="equal">
      <formula>2</formula>
    </cfRule>
  </conditionalFormatting>
  <conditionalFormatting sqref="C153:C154">
    <cfRule type="cellIs" dxfId="6406" priority="2723" operator="equal">
      <formula>3</formula>
    </cfRule>
    <cfRule type="cellIs" dxfId="6405" priority="2724" operator="equal">
      <formula>1</formula>
    </cfRule>
    <cfRule type="cellIs" dxfId="6404" priority="2725" operator="equal">
      <formula>2</formula>
    </cfRule>
    <cfRule type="cellIs" priority="2726" operator="equal">
      <formula>2</formula>
    </cfRule>
  </conditionalFormatting>
  <conditionalFormatting sqref="D160">
    <cfRule type="cellIs" dxfId="6403" priority="2699" operator="equal">
      <formula>3</formula>
    </cfRule>
    <cfRule type="cellIs" dxfId="6402" priority="2700" operator="equal">
      <formula>1</formula>
    </cfRule>
    <cfRule type="cellIs" dxfId="6401" priority="2701" operator="equal">
      <formula>2</formula>
    </cfRule>
    <cfRule type="cellIs" priority="2702" operator="equal">
      <formula>2</formula>
    </cfRule>
  </conditionalFormatting>
  <conditionalFormatting sqref="C160">
    <cfRule type="cellIs" dxfId="6400" priority="2703" operator="equal">
      <formula>3</formula>
    </cfRule>
    <cfRule type="cellIs" dxfId="6399" priority="2704" operator="equal">
      <formula>1</formula>
    </cfRule>
    <cfRule type="cellIs" dxfId="6398" priority="2705" operator="equal">
      <formula>2</formula>
    </cfRule>
    <cfRule type="cellIs" priority="2706" operator="equal">
      <formula>2</formula>
    </cfRule>
  </conditionalFormatting>
  <conditionalFormatting sqref="C125:C136">
    <cfRule type="cellIs" dxfId="6397" priority="2695" operator="equal">
      <formula>3</formula>
    </cfRule>
    <cfRule type="cellIs" dxfId="6396" priority="2696" operator="equal">
      <formula>1</formula>
    </cfRule>
    <cfRule type="cellIs" dxfId="6395" priority="2697" operator="equal">
      <formula>2</formula>
    </cfRule>
    <cfRule type="cellIs" priority="2698" operator="equal">
      <formula>2</formula>
    </cfRule>
  </conditionalFormatting>
  <conditionalFormatting sqref="F125:F136">
    <cfRule type="cellIs" dxfId="6394" priority="2691" operator="equal">
      <formula>3</formula>
    </cfRule>
    <cfRule type="cellIs" dxfId="6393" priority="2692" operator="equal">
      <formula>1</formula>
    </cfRule>
    <cfRule type="cellIs" dxfId="6392" priority="2693" operator="equal">
      <formula>2</formula>
    </cfRule>
    <cfRule type="cellIs" priority="2694" operator="equal">
      <formula>2</formula>
    </cfRule>
  </conditionalFormatting>
  <conditionalFormatting sqref="H125:H136">
    <cfRule type="cellIs" dxfId="6391" priority="2687" operator="equal">
      <formula>3</formula>
    </cfRule>
    <cfRule type="cellIs" dxfId="6390" priority="2688" operator="equal">
      <formula>1</formula>
    </cfRule>
    <cfRule type="cellIs" dxfId="6389" priority="2689" operator="equal">
      <formula>2</formula>
    </cfRule>
    <cfRule type="cellIs" priority="2690" operator="equal">
      <formula>2</formula>
    </cfRule>
  </conditionalFormatting>
  <conditionalFormatting sqref="F144:F145">
    <cfRule type="cellIs" dxfId="6388" priority="2683" operator="equal">
      <formula>3</formula>
    </cfRule>
    <cfRule type="cellIs" dxfId="6387" priority="2684" operator="equal">
      <formula>1</formula>
    </cfRule>
    <cfRule type="cellIs" dxfId="6386" priority="2685" operator="equal">
      <formula>2</formula>
    </cfRule>
    <cfRule type="cellIs" priority="2686" operator="equal">
      <formula>2</formula>
    </cfRule>
  </conditionalFormatting>
  <conditionalFormatting sqref="G144:G145">
    <cfRule type="cellIs" dxfId="6385" priority="2679" operator="equal">
      <formula>3</formula>
    </cfRule>
    <cfRule type="cellIs" dxfId="6384" priority="2680" operator="equal">
      <formula>1</formula>
    </cfRule>
    <cfRule type="cellIs" dxfId="6383" priority="2681" operator="equal">
      <formula>2</formula>
    </cfRule>
    <cfRule type="cellIs" priority="2682" operator="equal">
      <formula>2</formula>
    </cfRule>
  </conditionalFormatting>
  <conditionalFormatting sqref="C146">
    <cfRule type="cellIs" dxfId="6382" priority="2675" operator="equal">
      <formula>3</formula>
    </cfRule>
    <cfRule type="cellIs" dxfId="6381" priority="2676" operator="equal">
      <formula>1</formula>
    </cfRule>
    <cfRule type="cellIs" dxfId="6380" priority="2677" operator="equal">
      <formula>2</formula>
    </cfRule>
    <cfRule type="cellIs" priority="2678" operator="equal">
      <formula>2</formula>
    </cfRule>
  </conditionalFormatting>
  <conditionalFormatting sqref="D146">
    <cfRule type="cellIs" dxfId="6379" priority="2671" operator="equal">
      <formula>3</formula>
    </cfRule>
    <cfRule type="cellIs" dxfId="6378" priority="2672" operator="equal">
      <formula>1</formula>
    </cfRule>
    <cfRule type="cellIs" dxfId="6377" priority="2673" operator="equal">
      <formula>2</formula>
    </cfRule>
    <cfRule type="cellIs" priority="2674" operator="equal">
      <formula>2</formula>
    </cfRule>
  </conditionalFormatting>
  <conditionalFormatting sqref="E146">
    <cfRule type="cellIs" dxfId="6376" priority="2667" operator="equal">
      <formula>3</formula>
    </cfRule>
    <cfRule type="cellIs" dxfId="6375" priority="2668" operator="equal">
      <formula>1</formula>
    </cfRule>
    <cfRule type="cellIs" dxfId="6374" priority="2669" operator="equal">
      <formula>2</formula>
    </cfRule>
    <cfRule type="cellIs" priority="2670" operator="equal">
      <formula>2</formula>
    </cfRule>
  </conditionalFormatting>
  <conditionalFormatting sqref="F146">
    <cfRule type="cellIs" dxfId="6373" priority="2663" operator="equal">
      <formula>3</formula>
    </cfRule>
    <cfRule type="cellIs" dxfId="6372" priority="2664" operator="equal">
      <formula>1</formula>
    </cfRule>
    <cfRule type="cellIs" dxfId="6371" priority="2665" operator="equal">
      <formula>2</formula>
    </cfRule>
    <cfRule type="cellIs" priority="2666" operator="equal">
      <formula>2</formula>
    </cfRule>
  </conditionalFormatting>
  <conditionalFormatting sqref="G146">
    <cfRule type="cellIs" dxfId="6370" priority="2659" operator="equal">
      <formula>3</formula>
    </cfRule>
    <cfRule type="cellIs" dxfId="6369" priority="2660" operator="equal">
      <formula>1</formula>
    </cfRule>
    <cfRule type="cellIs" dxfId="6368" priority="2661" operator="equal">
      <formula>2</formula>
    </cfRule>
    <cfRule type="cellIs" priority="2662" operator="equal">
      <formula>2</formula>
    </cfRule>
  </conditionalFormatting>
  <conditionalFormatting sqref="H146">
    <cfRule type="cellIs" dxfId="6367" priority="2655" operator="equal">
      <formula>3</formula>
    </cfRule>
    <cfRule type="cellIs" dxfId="6366" priority="2656" operator="equal">
      <formula>1</formula>
    </cfRule>
    <cfRule type="cellIs" dxfId="6365" priority="2657" operator="equal">
      <formula>2</formula>
    </cfRule>
    <cfRule type="cellIs" priority="2658" operator="equal">
      <formula>2</formula>
    </cfRule>
  </conditionalFormatting>
  <conditionalFormatting sqref="E160:G160">
    <cfRule type="cellIs" dxfId="6364" priority="2651" operator="equal">
      <formula>3</formula>
    </cfRule>
    <cfRule type="cellIs" dxfId="6363" priority="2652" operator="equal">
      <formula>1</formula>
    </cfRule>
    <cfRule type="cellIs" dxfId="6362" priority="2653" operator="equal">
      <formula>2</formula>
    </cfRule>
    <cfRule type="cellIs" priority="2654" operator="equal">
      <formula>2</formula>
    </cfRule>
  </conditionalFormatting>
  <conditionalFormatting sqref="H149:H151">
    <cfRule type="cellIs" dxfId="6361" priority="2631" operator="equal">
      <formula>3</formula>
    </cfRule>
    <cfRule type="cellIs" dxfId="6360" priority="2632" operator="equal">
      <formula>1</formula>
    </cfRule>
    <cfRule type="cellIs" dxfId="6359" priority="2633" operator="equal">
      <formula>2</formula>
    </cfRule>
    <cfRule type="cellIs" priority="2634" operator="equal">
      <formula>2</formula>
    </cfRule>
  </conditionalFormatting>
  <conditionalFormatting sqref="D140:D142">
    <cfRule type="cellIs" dxfId="6358" priority="2647" operator="equal">
      <formula>3</formula>
    </cfRule>
    <cfRule type="cellIs" dxfId="6357" priority="2648" operator="equal">
      <formula>1</formula>
    </cfRule>
    <cfRule type="cellIs" dxfId="6356" priority="2649" operator="equal">
      <formula>2</formula>
    </cfRule>
    <cfRule type="cellIs" priority="2650" operator="equal">
      <formula>2</formula>
    </cfRule>
  </conditionalFormatting>
  <conditionalFormatting sqref="C140:C142">
    <cfRule type="cellIs" dxfId="6355" priority="2643" operator="equal">
      <formula>3</formula>
    </cfRule>
    <cfRule type="cellIs" dxfId="6354" priority="2644" operator="equal">
      <formula>1</formula>
    </cfRule>
    <cfRule type="cellIs" dxfId="6353" priority="2645" operator="equal">
      <formula>2</formula>
    </cfRule>
    <cfRule type="cellIs" priority="2646" operator="equal">
      <formula>2</formula>
    </cfRule>
  </conditionalFormatting>
  <conditionalFormatting sqref="D149:D151">
    <cfRule type="cellIs" dxfId="6352" priority="2639" operator="equal">
      <formula>3</formula>
    </cfRule>
    <cfRule type="cellIs" dxfId="6351" priority="2640" operator="equal">
      <formula>1</formula>
    </cfRule>
    <cfRule type="cellIs" dxfId="6350" priority="2641" operator="equal">
      <formula>2</formula>
    </cfRule>
    <cfRule type="cellIs" priority="2642" operator="equal">
      <formula>2</formula>
    </cfRule>
  </conditionalFormatting>
  <conditionalFormatting sqref="C149:C151">
    <cfRule type="cellIs" dxfId="6349" priority="2635" operator="equal">
      <formula>3</formula>
    </cfRule>
    <cfRule type="cellIs" dxfId="6348" priority="2636" operator="equal">
      <formula>1</formula>
    </cfRule>
    <cfRule type="cellIs" dxfId="6347" priority="2637" operator="equal">
      <formula>2</formula>
    </cfRule>
    <cfRule type="cellIs" priority="2638" operator="equal">
      <formula>2</formula>
    </cfRule>
  </conditionalFormatting>
  <conditionalFormatting sqref="H140:H142">
    <cfRule type="cellIs" dxfId="6346" priority="2627" operator="equal">
      <formula>3</formula>
    </cfRule>
    <cfRule type="cellIs" dxfId="6345" priority="2628" operator="equal">
      <formula>1</formula>
    </cfRule>
    <cfRule type="cellIs" dxfId="6344" priority="2629" operator="equal">
      <formula>2</formula>
    </cfRule>
    <cfRule type="cellIs" priority="2630" operator="equal">
      <formula>2</formula>
    </cfRule>
  </conditionalFormatting>
  <conditionalFormatting sqref="F150:F151">
    <cfRule type="cellIs" dxfId="6343" priority="2623" operator="equal">
      <formula>3</formula>
    </cfRule>
    <cfRule type="cellIs" dxfId="6342" priority="2624" operator="equal">
      <formula>1</formula>
    </cfRule>
    <cfRule type="cellIs" dxfId="6341" priority="2625" operator="equal">
      <formula>2</formula>
    </cfRule>
    <cfRule type="cellIs" priority="2626" operator="equal">
      <formula>2</formula>
    </cfRule>
  </conditionalFormatting>
  <conditionalFormatting sqref="D158">
    <cfRule type="cellIs" dxfId="6340" priority="2611" operator="equal">
      <formula>3</formula>
    </cfRule>
    <cfRule type="cellIs" dxfId="6339" priority="2612" operator="equal">
      <formula>1</formula>
    </cfRule>
    <cfRule type="cellIs" dxfId="6338" priority="2613" operator="equal">
      <formula>2</formula>
    </cfRule>
    <cfRule type="cellIs" priority="2614" operator="equal">
      <formula>2</formula>
    </cfRule>
  </conditionalFormatting>
  <conditionalFormatting sqref="C158">
    <cfRule type="cellIs" dxfId="6337" priority="2607" operator="equal">
      <formula>3</formula>
    </cfRule>
    <cfRule type="cellIs" dxfId="6336" priority="2608" operator="equal">
      <formula>1</formula>
    </cfRule>
    <cfRule type="cellIs" dxfId="6335" priority="2609" operator="equal">
      <formula>2</formula>
    </cfRule>
    <cfRule type="cellIs" priority="2610" operator="equal">
      <formula>2</formula>
    </cfRule>
  </conditionalFormatting>
  <conditionalFormatting sqref="H158">
    <cfRule type="cellIs" dxfId="6334" priority="2603" operator="equal">
      <formula>3</formula>
    </cfRule>
    <cfRule type="cellIs" dxfId="6333" priority="2604" operator="equal">
      <formula>1</formula>
    </cfRule>
    <cfRule type="cellIs" dxfId="6332" priority="2605" operator="equal">
      <formula>2</formula>
    </cfRule>
    <cfRule type="cellIs" priority="2606" operator="equal">
      <formula>2</formula>
    </cfRule>
  </conditionalFormatting>
  <conditionalFormatting sqref="E158:F158">
    <cfRule type="cellIs" dxfId="6331" priority="2619" operator="equal">
      <formula>3</formula>
    </cfRule>
    <cfRule type="cellIs" dxfId="6330" priority="2620" operator="equal">
      <formula>1</formula>
    </cfRule>
    <cfRule type="cellIs" dxfId="6329" priority="2621" operator="equal">
      <formula>2</formula>
    </cfRule>
    <cfRule type="cellIs" priority="2622" operator="equal">
      <formula>2</formula>
    </cfRule>
  </conditionalFormatting>
  <conditionalFormatting sqref="G158">
    <cfRule type="cellIs" dxfId="6328" priority="2615" operator="equal">
      <formula>3</formula>
    </cfRule>
    <cfRule type="cellIs" dxfId="6327" priority="2616" operator="equal">
      <formula>1</formula>
    </cfRule>
    <cfRule type="cellIs" dxfId="6326" priority="2617" operator="equal">
      <formula>2</formula>
    </cfRule>
    <cfRule type="cellIs" priority="2618" operator="equal">
      <formula>2</formula>
    </cfRule>
  </conditionalFormatting>
  <conditionalFormatting sqref="D159">
    <cfRule type="cellIs" dxfId="6325" priority="2591" operator="equal">
      <formula>3</formula>
    </cfRule>
    <cfRule type="cellIs" dxfId="6324" priority="2592" operator="equal">
      <formula>1</formula>
    </cfRule>
    <cfRule type="cellIs" dxfId="6323" priority="2593" operator="equal">
      <formula>2</formula>
    </cfRule>
    <cfRule type="cellIs" priority="2594" operator="equal">
      <formula>2</formula>
    </cfRule>
  </conditionalFormatting>
  <conditionalFormatting sqref="C159">
    <cfRule type="cellIs" dxfId="6322" priority="2587" operator="equal">
      <formula>3</formula>
    </cfRule>
    <cfRule type="cellIs" dxfId="6321" priority="2588" operator="equal">
      <formula>1</formula>
    </cfRule>
    <cfRule type="cellIs" dxfId="6320" priority="2589" operator="equal">
      <formula>2</formula>
    </cfRule>
    <cfRule type="cellIs" priority="2590" operator="equal">
      <formula>2</formula>
    </cfRule>
  </conditionalFormatting>
  <conditionalFormatting sqref="H159:H161">
    <cfRule type="cellIs" dxfId="6319" priority="2583" operator="equal">
      <formula>3</formula>
    </cfRule>
    <cfRule type="cellIs" dxfId="6318" priority="2584" operator="equal">
      <formula>1</formula>
    </cfRule>
    <cfRule type="cellIs" dxfId="6317" priority="2585" operator="equal">
      <formula>2</formula>
    </cfRule>
    <cfRule type="cellIs" priority="2586" operator="equal">
      <formula>2</formula>
    </cfRule>
  </conditionalFormatting>
  <conditionalFormatting sqref="F156:F157">
    <cfRule type="cellIs" dxfId="6316" priority="2571" operator="equal">
      <formula>3</formula>
    </cfRule>
    <cfRule type="cellIs" dxfId="6315" priority="2572" operator="equal">
      <formula>1</formula>
    </cfRule>
    <cfRule type="cellIs" dxfId="6314" priority="2573" operator="equal">
      <formula>2</formula>
    </cfRule>
    <cfRule type="cellIs" priority="2574" operator="equal">
      <formula>2</formula>
    </cfRule>
  </conditionalFormatting>
  <conditionalFormatting sqref="E156:E157">
    <cfRule type="cellIs" dxfId="6313" priority="2567" operator="equal">
      <formula>3</formula>
    </cfRule>
    <cfRule type="cellIs" dxfId="6312" priority="2568" operator="equal">
      <formula>1</formula>
    </cfRule>
    <cfRule type="cellIs" dxfId="6311" priority="2569" operator="equal">
      <formula>2</formula>
    </cfRule>
    <cfRule type="cellIs" priority="2570" operator="equal">
      <formula>2</formula>
    </cfRule>
  </conditionalFormatting>
  <conditionalFormatting sqref="G156:H157">
    <cfRule type="cellIs" dxfId="6310" priority="2563" operator="equal">
      <formula>3</formula>
    </cfRule>
    <cfRule type="cellIs" dxfId="6309" priority="2564" operator="equal">
      <formula>1</formula>
    </cfRule>
    <cfRule type="cellIs" dxfId="6308" priority="2565" operator="equal">
      <formula>2</formula>
    </cfRule>
    <cfRule type="cellIs" priority="2566" operator="equal">
      <formula>2</formula>
    </cfRule>
  </conditionalFormatting>
  <conditionalFormatting sqref="E159:F159">
    <cfRule type="cellIs" dxfId="6307" priority="2599" operator="equal">
      <formula>3</formula>
    </cfRule>
    <cfRule type="cellIs" dxfId="6306" priority="2600" operator="equal">
      <formula>1</formula>
    </cfRule>
    <cfRule type="cellIs" dxfId="6305" priority="2601" operator="equal">
      <formula>2</formula>
    </cfRule>
    <cfRule type="cellIs" priority="2602" operator="equal">
      <formula>2</formula>
    </cfRule>
  </conditionalFormatting>
  <conditionalFormatting sqref="G159">
    <cfRule type="cellIs" dxfId="6304" priority="2595" operator="equal">
      <formula>3</formula>
    </cfRule>
    <cfRule type="cellIs" dxfId="6303" priority="2596" operator="equal">
      <formula>1</formula>
    </cfRule>
    <cfRule type="cellIs" dxfId="6302" priority="2597" operator="equal">
      <formula>2</formula>
    </cfRule>
    <cfRule type="cellIs" priority="2598" operator="equal">
      <formula>2</formula>
    </cfRule>
  </conditionalFormatting>
  <conditionalFormatting sqref="D156:D157">
    <cfRule type="cellIs" dxfId="6301" priority="2575" operator="equal">
      <formula>3</formula>
    </cfRule>
    <cfRule type="cellIs" dxfId="6300" priority="2576" operator="equal">
      <formula>1</formula>
    </cfRule>
    <cfRule type="cellIs" dxfId="6299" priority="2577" operator="equal">
      <formula>2</formula>
    </cfRule>
    <cfRule type="cellIs" priority="2578" operator="equal">
      <formula>2</formula>
    </cfRule>
  </conditionalFormatting>
  <conditionalFormatting sqref="C156:C157">
    <cfRule type="cellIs" dxfId="6298" priority="2579" operator="equal">
      <formula>3</formula>
    </cfRule>
    <cfRule type="cellIs" dxfId="6297" priority="2580" operator="equal">
      <formula>1</formula>
    </cfRule>
    <cfRule type="cellIs" dxfId="6296" priority="2581" operator="equal">
      <formula>2</formula>
    </cfRule>
    <cfRule type="cellIs" priority="2582" operator="equal">
      <formula>2</formula>
    </cfRule>
  </conditionalFormatting>
  <conditionalFormatting sqref="D161">
    <cfRule type="cellIs" dxfId="6295" priority="2555" operator="equal">
      <formula>3</formula>
    </cfRule>
    <cfRule type="cellIs" dxfId="6294" priority="2556" operator="equal">
      <formula>1</formula>
    </cfRule>
    <cfRule type="cellIs" dxfId="6293" priority="2557" operator="equal">
      <formula>2</formula>
    </cfRule>
    <cfRule type="cellIs" priority="2558" operator="equal">
      <formula>2</formula>
    </cfRule>
  </conditionalFormatting>
  <conditionalFormatting sqref="C161">
    <cfRule type="cellIs" dxfId="6292" priority="2559" operator="equal">
      <formula>3</formula>
    </cfRule>
    <cfRule type="cellIs" dxfId="6291" priority="2560" operator="equal">
      <formula>1</formula>
    </cfRule>
    <cfRule type="cellIs" dxfId="6290" priority="2561" operator="equal">
      <formula>2</formula>
    </cfRule>
    <cfRule type="cellIs" priority="2562" operator="equal">
      <formula>2</formula>
    </cfRule>
  </conditionalFormatting>
  <conditionalFormatting sqref="E161:G161">
    <cfRule type="cellIs" dxfId="6289" priority="2551" operator="equal">
      <formula>3</formula>
    </cfRule>
    <cfRule type="cellIs" dxfId="6288" priority="2552" operator="equal">
      <formula>1</formula>
    </cfRule>
    <cfRule type="cellIs" dxfId="6287" priority="2553" operator="equal">
      <formula>2</formula>
    </cfRule>
    <cfRule type="cellIs" priority="2554" operator="equal">
      <formula>2</formula>
    </cfRule>
  </conditionalFormatting>
  <conditionalFormatting sqref="C162">
    <cfRule type="cellIs" dxfId="6286" priority="2535" operator="equal">
      <formula>3</formula>
    </cfRule>
    <cfRule type="cellIs" dxfId="6285" priority="2536" operator="equal">
      <formula>1</formula>
    </cfRule>
    <cfRule type="cellIs" dxfId="6284" priority="2537" operator="equal">
      <formula>2</formula>
    </cfRule>
    <cfRule type="cellIs" priority="2538" operator="equal">
      <formula>2</formula>
    </cfRule>
  </conditionalFormatting>
  <conditionalFormatting sqref="D162">
    <cfRule type="cellIs" dxfId="6283" priority="2539" operator="equal">
      <formula>3</formula>
    </cfRule>
    <cfRule type="cellIs" dxfId="6282" priority="2540" operator="equal">
      <formula>1</formula>
    </cfRule>
    <cfRule type="cellIs" dxfId="6281" priority="2541" operator="equal">
      <formula>2</formula>
    </cfRule>
    <cfRule type="cellIs" priority="2542" operator="equal">
      <formula>2</formula>
    </cfRule>
  </conditionalFormatting>
  <conditionalFormatting sqref="H162">
    <cfRule type="cellIs" dxfId="6280" priority="2531" operator="equal">
      <formula>3</formula>
    </cfRule>
    <cfRule type="cellIs" dxfId="6279" priority="2532" operator="equal">
      <formula>1</formula>
    </cfRule>
    <cfRule type="cellIs" dxfId="6278" priority="2533" operator="equal">
      <formula>2</formula>
    </cfRule>
    <cfRule type="cellIs" priority="2534" operator="equal">
      <formula>2</formula>
    </cfRule>
  </conditionalFormatting>
  <conditionalFormatting sqref="E162:F162">
    <cfRule type="cellIs" dxfId="6277" priority="2547" operator="equal">
      <formula>3</formula>
    </cfRule>
    <cfRule type="cellIs" dxfId="6276" priority="2548" operator="equal">
      <formula>1</formula>
    </cfRule>
    <cfRule type="cellIs" dxfId="6275" priority="2549" operator="equal">
      <formula>2</formula>
    </cfRule>
    <cfRule type="cellIs" priority="2550" operator="equal">
      <formula>2</formula>
    </cfRule>
  </conditionalFormatting>
  <conditionalFormatting sqref="G162">
    <cfRule type="cellIs" dxfId="6274" priority="2543" operator="equal">
      <formula>3</formula>
    </cfRule>
    <cfRule type="cellIs" dxfId="6273" priority="2544" operator="equal">
      <formula>1</formula>
    </cfRule>
    <cfRule type="cellIs" dxfId="6272" priority="2545" operator="equal">
      <formula>2</formula>
    </cfRule>
    <cfRule type="cellIs" priority="2546" operator="equal">
      <formula>2</formula>
    </cfRule>
  </conditionalFormatting>
  <conditionalFormatting sqref="E110">
    <cfRule type="cellIs" dxfId="6271" priority="2527" operator="equal">
      <formula>3</formula>
    </cfRule>
    <cfRule type="cellIs" dxfId="6270" priority="2528" operator="equal">
      <formula>1</formula>
    </cfRule>
    <cfRule type="cellIs" dxfId="6269" priority="2529" operator="equal">
      <formula>2</formula>
    </cfRule>
    <cfRule type="cellIs" priority="2530" operator="equal">
      <formula>2</formula>
    </cfRule>
  </conditionalFormatting>
  <conditionalFormatting sqref="C110">
    <cfRule type="cellIs" dxfId="6268" priority="2523" operator="equal">
      <formula>3</formula>
    </cfRule>
    <cfRule type="cellIs" dxfId="6267" priority="2524" operator="equal">
      <formula>1</formula>
    </cfRule>
    <cfRule type="cellIs" dxfId="6266" priority="2525" operator="equal">
      <formula>2</formula>
    </cfRule>
    <cfRule type="cellIs" priority="2526" operator="equal">
      <formula>2</formula>
    </cfRule>
  </conditionalFormatting>
  <conditionalFormatting sqref="D110">
    <cfRule type="cellIs" dxfId="6265" priority="2519" operator="equal">
      <formula>3</formula>
    </cfRule>
    <cfRule type="cellIs" dxfId="6264" priority="2520" operator="equal">
      <formula>1</formula>
    </cfRule>
    <cfRule type="cellIs" dxfId="6263" priority="2521" operator="equal">
      <formula>2</formula>
    </cfRule>
    <cfRule type="cellIs" priority="2522" operator="equal">
      <formula>2</formula>
    </cfRule>
  </conditionalFormatting>
  <conditionalFormatting sqref="H110">
    <cfRule type="cellIs" dxfId="6262" priority="2515" operator="equal">
      <formula>3</formula>
    </cfRule>
    <cfRule type="cellIs" dxfId="6261" priority="2516" operator="equal">
      <formula>1</formula>
    </cfRule>
    <cfRule type="cellIs" dxfId="6260" priority="2517" operator="equal">
      <formula>2</formula>
    </cfRule>
    <cfRule type="cellIs" priority="2518" operator="equal">
      <formula>2</formula>
    </cfRule>
  </conditionalFormatting>
  <conditionalFormatting sqref="F110">
    <cfRule type="cellIs" dxfId="6259" priority="2511" operator="equal">
      <formula>3</formula>
    </cfRule>
    <cfRule type="cellIs" dxfId="6258" priority="2512" operator="equal">
      <formula>1</formula>
    </cfRule>
    <cfRule type="cellIs" dxfId="6257" priority="2513" operator="equal">
      <formula>2</formula>
    </cfRule>
    <cfRule type="cellIs" priority="2514" operator="equal">
      <formula>2</formula>
    </cfRule>
  </conditionalFormatting>
  <conditionalFormatting sqref="G110">
    <cfRule type="cellIs" dxfId="6256" priority="2507" operator="equal">
      <formula>3</formula>
    </cfRule>
    <cfRule type="cellIs" dxfId="6255" priority="2508" operator="equal">
      <formula>1</formula>
    </cfRule>
    <cfRule type="cellIs" dxfId="6254" priority="2509" operator="equal">
      <formula>2</formula>
    </cfRule>
    <cfRule type="cellIs" priority="2510" operator="equal">
      <formula>2</formula>
    </cfRule>
  </conditionalFormatting>
  <conditionalFormatting sqref="C111">
    <cfRule type="cellIs" dxfId="6253" priority="2503" operator="equal">
      <formula>3</formula>
    </cfRule>
    <cfRule type="cellIs" dxfId="6252" priority="2504" operator="equal">
      <formula>1</formula>
    </cfRule>
    <cfRule type="cellIs" dxfId="6251" priority="2505" operator="equal">
      <formula>2</formula>
    </cfRule>
    <cfRule type="cellIs" priority="2506" operator="equal">
      <formula>2</formula>
    </cfRule>
  </conditionalFormatting>
  <conditionalFormatting sqref="D111">
    <cfRule type="cellIs" dxfId="6250" priority="2499" operator="equal">
      <formula>3</formula>
    </cfRule>
    <cfRule type="cellIs" dxfId="6249" priority="2500" operator="equal">
      <formula>1</formula>
    </cfRule>
    <cfRule type="cellIs" dxfId="6248" priority="2501" operator="equal">
      <formula>2</formula>
    </cfRule>
    <cfRule type="cellIs" priority="2502" operator="equal">
      <formula>2</formula>
    </cfRule>
  </conditionalFormatting>
  <conditionalFormatting sqref="E111:G111">
    <cfRule type="cellIs" dxfId="6247" priority="2495" operator="equal">
      <formula>3</formula>
    </cfRule>
    <cfRule type="cellIs" dxfId="6246" priority="2496" operator="equal">
      <formula>1</formula>
    </cfRule>
    <cfRule type="cellIs" dxfId="6245" priority="2497" operator="equal">
      <formula>2</formula>
    </cfRule>
    <cfRule type="cellIs" priority="2498" operator="equal">
      <formula>2</formula>
    </cfRule>
  </conditionalFormatting>
  <conditionalFormatting sqref="H111">
    <cfRule type="cellIs" dxfId="6244" priority="2491" operator="equal">
      <formula>3</formula>
    </cfRule>
    <cfRule type="cellIs" dxfId="6243" priority="2492" operator="equal">
      <formula>1</formula>
    </cfRule>
    <cfRule type="cellIs" dxfId="6242" priority="2493" operator="equal">
      <formula>2</formula>
    </cfRule>
    <cfRule type="cellIs" priority="2494" operator="equal">
      <formula>2</formula>
    </cfRule>
  </conditionalFormatting>
  <conditionalFormatting sqref="E112">
    <cfRule type="cellIs" dxfId="6241" priority="2487" operator="equal">
      <formula>3</formula>
    </cfRule>
    <cfRule type="cellIs" dxfId="6240" priority="2488" operator="equal">
      <formula>1</formula>
    </cfRule>
    <cfRule type="cellIs" dxfId="6239" priority="2489" operator="equal">
      <formula>2</formula>
    </cfRule>
    <cfRule type="cellIs" priority="2490" operator="equal">
      <formula>2</formula>
    </cfRule>
  </conditionalFormatting>
  <conditionalFormatting sqref="C112">
    <cfRule type="cellIs" dxfId="6238" priority="2483" operator="equal">
      <formula>3</formula>
    </cfRule>
    <cfRule type="cellIs" dxfId="6237" priority="2484" operator="equal">
      <formula>1</formula>
    </cfRule>
    <cfRule type="cellIs" dxfId="6236" priority="2485" operator="equal">
      <formula>2</formula>
    </cfRule>
    <cfRule type="cellIs" priority="2486" operator="equal">
      <formula>2</formula>
    </cfRule>
  </conditionalFormatting>
  <conditionalFormatting sqref="H112">
    <cfRule type="cellIs" dxfId="6235" priority="2479" operator="equal">
      <formula>3</formula>
    </cfRule>
    <cfRule type="cellIs" dxfId="6234" priority="2480" operator="equal">
      <formula>1</formula>
    </cfRule>
    <cfRule type="cellIs" dxfId="6233" priority="2481" operator="equal">
      <formula>2</formula>
    </cfRule>
    <cfRule type="cellIs" priority="2482" operator="equal">
      <formula>2</formula>
    </cfRule>
  </conditionalFormatting>
  <conditionalFormatting sqref="D112">
    <cfRule type="cellIs" dxfId="6232" priority="2475" operator="equal">
      <formula>3</formula>
    </cfRule>
    <cfRule type="cellIs" dxfId="6231" priority="2476" operator="equal">
      <formula>1</formula>
    </cfRule>
    <cfRule type="cellIs" dxfId="6230" priority="2477" operator="equal">
      <formula>2</formula>
    </cfRule>
    <cfRule type="cellIs" priority="2478" operator="equal">
      <formula>2</formula>
    </cfRule>
  </conditionalFormatting>
  <conditionalFormatting sqref="F112">
    <cfRule type="cellIs" dxfId="6229" priority="2471" operator="equal">
      <formula>3</formula>
    </cfRule>
    <cfRule type="cellIs" dxfId="6228" priority="2472" operator="equal">
      <formula>1</formula>
    </cfRule>
    <cfRule type="cellIs" dxfId="6227" priority="2473" operator="equal">
      <formula>2</formula>
    </cfRule>
    <cfRule type="cellIs" priority="2474" operator="equal">
      <formula>2</formula>
    </cfRule>
  </conditionalFormatting>
  <conditionalFormatting sqref="G112">
    <cfRule type="cellIs" dxfId="6226" priority="2467" operator="equal">
      <formula>3</formula>
    </cfRule>
    <cfRule type="cellIs" dxfId="6225" priority="2468" operator="equal">
      <formula>1</formula>
    </cfRule>
    <cfRule type="cellIs" dxfId="6224" priority="2469" operator="equal">
      <formula>2</formula>
    </cfRule>
    <cfRule type="cellIs" priority="2470" operator="equal">
      <formula>2</formula>
    </cfRule>
  </conditionalFormatting>
  <conditionalFormatting sqref="E113">
    <cfRule type="cellIs" dxfId="6223" priority="2463" operator="equal">
      <formula>3</formula>
    </cfRule>
    <cfRule type="cellIs" dxfId="6222" priority="2464" operator="equal">
      <formula>1</formula>
    </cfRule>
    <cfRule type="cellIs" dxfId="6221" priority="2465" operator="equal">
      <formula>2</formula>
    </cfRule>
    <cfRule type="cellIs" priority="2466" operator="equal">
      <formula>2</formula>
    </cfRule>
  </conditionalFormatting>
  <conditionalFormatting sqref="C113">
    <cfRule type="cellIs" dxfId="6220" priority="2459" operator="equal">
      <formula>3</formula>
    </cfRule>
    <cfRule type="cellIs" dxfId="6219" priority="2460" operator="equal">
      <formula>1</formula>
    </cfRule>
    <cfRule type="cellIs" dxfId="6218" priority="2461" operator="equal">
      <formula>2</formula>
    </cfRule>
    <cfRule type="cellIs" priority="2462" operator="equal">
      <formula>2</formula>
    </cfRule>
  </conditionalFormatting>
  <conditionalFormatting sqref="D113">
    <cfRule type="cellIs" dxfId="6217" priority="2455" operator="equal">
      <formula>3</formula>
    </cfRule>
    <cfRule type="cellIs" dxfId="6216" priority="2456" operator="equal">
      <formula>1</formula>
    </cfRule>
    <cfRule type="cellIs" dxfId="6215" priority="2457" operator="equal">
      <formula>2</formula>
    </cfRule>
    <cfRule type="cellIs" priority="2458" operator="equal">
      <formula>2</formula>
    </cfRule>
  </conditionalFormatting>
  <conditionalFormatting sqref="H113">
    <cfRule type="cellIs" dxfId="6214" priority="2451" operator="equal">
      <formula>3</formula>
    </cfRule>
    <cfRule type="cellIs" dxfId="6213" priority="2452" operator="equal">
      <formula>1</formula>
    </cfRule>
    <cfRule type="cellIs" dxfId="6212" priority="2453" operator="equal">
      <formula>2</formula>
    </cfRule>
    <cfRule type="cellIs" priority="2454" operator="equal">
      <formula>2</formula>
    </cfRule>
  </conditionalFormatting>
  <conditionalFormatting sqref="F113">
    <cfRule type="cellIs" dxfId="6211" priority="2447" operator="equal">
      <formula>3</formula>
    </cfRule>
    <cfRule type="cellIs" dxfId="6210" priority="2448" operator="equal">
      <formula>1</formula>
    </cfRule>
    <cfRule type="cellIs" dxfId="6209" priority="2449" operator="equal">
      <formula>2</formula>
    </cfRule>
    <cfRule type="cellIs" priority="2450" operator="equal">
      <formula>2</formula>
    </cfRule>
  </conditionalFormatting>
  <conditionalFormatting sqref="G113">
    <cfRule type="cellIs" dxfId="6208" priority="2443" operator="equal">
      <formula>3</formula>
    </cfRule>
    <cfRule type="cellIs" dxfId="6207" priority="2444" operator="equal">
      <formula>1</formula>
    </cfRule>
    <cfRule type="cellIs" dxfId="6206" priority="2445" operator="equal">
      <formula>2</formula>
    </cfRule>
    <cfRule type="cellIs" priority="2446" operator="equal">
      <formula>2</formula>
    </cfRule>
  </conditionalFormatting>
  <conditionalFormatting sqref="E114">
    <cfRule type="cellIs" dxfId="6205" priority="2439" operator="equal">
      <formula>3</formula>
    </cfRule>
    <cfRule type="cellIs" dxfId="6204" priority="2440" operator="equal">
      <formula>1</formula>
    </cfRule>
    <cfRule type="cellIs" dxfId="6203" priority="2441" operator="equal">
      <formula>2</formula>
    </cfRule>
    <cfRule type="cellIs" priority="2442" operator="equal">
      <formula>2</formula>
    </cfRule>
  </conditionalFormatting>
  <conditionalFormatting sqref="C114">
    <cfRule type="cellIs" dxfId="6202" priority="2435" operator="equal">
      <formula>3</formula>
    </cfRule>
    <cfRule type="cellIs" dxfId="6201" priority="2436" operator="equal">
      <formula>1</formula>
    </cfRule>
    <cfRule type="cellIs" dxfId="6200" priority="2437" operator="equal">
      <formula>2</formula>
    </cfRule>
    <cfRule type="cellIs" priority="2438" operator="equal">
      <formula>2</formula>
    </cfRule>
  </conditionalFormatting>
  <conditionalFormatting sqref="D114">
    <cfRule type="cellIs" dxfId="6199" priority="2431" operator="equal">
      <formula>3</formula>
    </cfRule>
    <cfRule type="cellIs" dxfId="6198" priority="2432" operator="equal">
      <formula>1</formula>
    </cfRule>
    <cfRule type="cellIs" dxfId="6197" priority="2433" operator="equal">
      <formula>2</formula>
    </cfRule>
    <cfRule type="cellIs" priority="2434" operator="equal">
      <formula>2</formula>
    </cfRule>
  </conditionalFormatting>
  <conditionalFormatting sqref="H114">
    <cfRule type="cellIs" dxfId="6196" priority="2427" operator="equal">
      <formula>3</formula>
    </cfRule>
    <cfRule type="cellIs" dxfId="6195" priority="2428" operator="equal">
      <formula>1</formula>
    </cfRule>
    <cfRule type="cellIs" dxfId="6194" priority="2429" operator="equal">
      <formula>2</formula>
    </cfRule>
    <cfRule type="cellIs" priority="2430" operator="equal">
      <formula>2</formula>
    </cfRule>
  </conditionalFormatting>
  <conditionalFormatting sqref="F114">
    <cfRule type="cellIs" dxfId="6193" priority="2423" operator="equal">
      <formula>3</formula>
    </cfRule>
    <cfRule type="cellIs" dxfId="6192" priority="2424" operator="equal">
      <formula>1</formula>
    </cfRule>
    <cfRule type="cellIs" dxfId="6191" priority="2425" operator="equal">
      <formula>2</formula>
    </cfRule>
    <cfRule type="cellIs" priority="2426" operator="equal">
      <formula>2</formula>
    </cfRule>
  </conditionalFormatting>
  <conditionalFormatting sqref="G114">
    <cfRule type="cellIs" dxfId="6190" priority="2419" operator="equal">
      <formula>3</formula>
    </cfRule>
    <cfRule type="cellIs" dxfId="6189" priority="2420" operator="equal">
      <formula>1</formula>
    </cfRule>
    <cfRule type="cellIs" dxfId="6188" priority="2421" operator="equal">
      <formula>2</formula>
    </cfRule>
    <cfRule type="cellIs" priority="2422" operator="equal">
      <formula>2</formula>
    </cfRule>
  </conditionalFormatting>
  <conditionalFormatting sqref="E115 G115">
    <cfRule type="cellIs" dxfId="6187" priority="2415" operator="equal">
      <formula>3</formula>
    </cfRule>
    <cfRule type="cellIs" dxfId="6186" priority="2416" operator="equal">
      <formula>1</formula>
    </cfRule>
    <cfRule type="cellIs" dxfId="6185" priority="2417" operator="equal">
      <formula>2</formula>
    </cfRule>
    <cfRule type="cellIs" priority="2418" operator="equal">
      <formula>2</formula>
    </cfRule>
  </conditionalFormatting>
  <conditionalFormatting sqref="F115">
    <cfRule type="cellIs" dxfId="6184" priority="2411" operator="equal">
      <formula>3</formula>
    </cfRule>
    <cfRule type="cellIs" dxfId="6183" priority="2412" operator="equal">
      <formula>1</formula>
    </cfRule>
    <cfRule type="cellIs" dxfId="6182" priority="2413" operator="equal">
      <formula>2</formula>
    </cfRule>
    <cfRule type="cellIs" priority="2414" operator="equal">
      <formula>2</formula>
    </cfRule>
  </conditionalFormatting>
  <conditionalFormatting sqref="C115">
    <cfRule type="cellIs" dxfId="6181" priority="2407" operator="equal">
      <formula>3</formula>
    </cfRule>
    <cfRule type="cellIs" dxfId="6180" priority="2408" operator="equal">
      <formula>1</formula>
    </cfRule>
    <cfRule type="cellIs" dxfId="6179" priority="2409" operator="equal">
      <formula>2</formula>
    </cfRule>
    <cfRule type="cellIs" priority="2410" operator="equal">
      <formula>2</formula>
    </cfRule>
  </conditionalFormatting>
  <conditionalFormatting sqref="D115">
    <cfRule type="cellIs" dxfId="6178" priority="2403" operator="equal">
      <formula>3</formula>
    </cfRule>
    <cfRule type="cellIs" dxfId="6177" priority="2404" operator="equal">
      <formula>1</formula>
    </cfRule>
    <cfRule type="cellIs" dxfId="6176" priority="2405" operator="equal">
      <formula>2</formula>
    </cfRule>
    <cfRule type="cellIs" priority="2406" operator="equal">
      <formula>2</formula>
    </cfRule>
  </conditionalFormatting>
  <conditionalFormatting sqref="H115">
    <cfRule type="cellIs" dxfId="6175" priority="2399" operator="equal">
      <formula>3</formula>
    </cfRule>
    <cfRule type="cellIs" dxfId="6174" priority="2400" operator="equal">
      <formula>1</formula>
    </cfRule>
    <cfRule type="cellIs" dxfId="6173" priority="2401" operator="equal">
      <formula>2</formula>
    </cfRule>
    <cfRule type="cellIs" priority="2402" operator="equal">
      <formula>2</formula>
    </cfRule>
  </conditionalFormatting>
  <conditionalFormatting sqref="C116">
    <cfRule type="cellIs" dxfId="6172" priority="2395" operator="equal">
      <formula>3</formula>
    </cfRule>
    <cfRule type="cellIs" dxfId="6171" priority="2396" operator="equal">
      <formula>1</formula>
    </cfRule>
    <cfRule type="cellIs" dxfId="6170" priority="2397" operator="equal">
      <formula>2</formula>
    </cfRule>
    <cfRule type="cellIs" priority="2398" operator="equal">
      <formula>2</formula>
    </cfRule>
  </conditionalFormatting>
  <conditionalFormatting sqref="D116">
    <cfRule type="cellIs" dxfId="6169" priority="2391" operator="equal">
      <formula>3</formula>
    </cfRule>
    <cfRule type="cellIs" dxfId="6168" priority="2392" operator="equal">
      <formula>1</formula>
    </cfRule>
    <cfRule type="cellIs" dxfId="6167" priority="2393" operator="equal">
      <formula>2</formula>
    </cfRule>
    <cfRule type="cellIs" priority="2394" operator="equal">
      <formula>2</formula>
    </cfRule>
  </conditionalFormatting>
  <conditionalFormatting sqref="G116 E116:E117">
    <cfRule type="cellIs" dxfId="6166" priority="2387" operator="equal">
      <formula>3</formula>
    </cfRule>
    <cfRule type="cellIs" dxfId="6165" priority="2388" operator="equal">
      <formula>1</formula>
    </cfRule>
    <cfRule type="cellIs" dxfId="6164" priority="2389" operator="equal">
      <formula>2</formula>
    </cfRule>
    <cfRule type="cellIs" priority="2390" operator="equal">
      <formula>2</formula>
    </cfRule>
  </conditionalFormatting>
  <conditionalFormatting sqref="F116">
    <cfRule type="cellIs" dxfId="6163" priority="2383" operator="equal">
      <formula>3</formula>
    </cfRule>
    <cfRule type="cellIs" dxfId="6162" priority="2384" operator="equal">
      <formula>1</formula>
    </cfRule>
    <cfRule type="cellIs" dxfId="6161" priority="2385" operator="equal">
      <formula>2</formula>
    </cfRule>
    <cfRule type="cellIs" priority="2386" operator="equal">
      <formula>2</formula>
    </cfRule>
  </conditionalFormatting>
  <conditionalFormatting sqref="H116">
    <cfRule type="cellIs" dxfId="6160" priority="2379" operator="equal">
      <formula>3</formula>
    </cfRule>
    <cfRule type="cellIs" dxfId="6159" priority="2380" operator="equal">
      <formula>1</formula>
    </cfRule>
    <cfRule type="cellIs" dxfId="6158" priority="2381" operator="equal">
      <formula>2</formula>
    </cfRule>
    <cfRule type="cellIs" priority="2382" operator="equal">
      <formula>2</formula>
    </cfRule>
  </conditionalFormatting>
  <conditionalFormatting sqref="D117">
    <cfRule type="cellIs" dxfId="6157" priority="2375" operator="equal">
      <formula>3</formula>
    </cfRule>
    <cfRule type="cellIs" dxfId="6156" priority="2376" operator="equal">
      <formula>1</formula>
    </cfRule>
    <cfRule type="cellIs" dxfId="6155" priority="2377" operator="equal">
      <formula>2</formula>
    </cfRule>
    <cfRule type="cellIs" priority="2378" operator="equal">
      <formula>2</formula>
    </cfRule>
  </conditionalFormatting>
  <conditionalFormatting sqref="C117">
    <cfRule type="cellIs" dxfId="6154" priority="2371" operator="equal">
      <formula>3</formula>
    </cfRule>
    <cfRule type="cellIs" dxfId="6153" priority="2372" operator="equal">
      <formula>1</formula>
    </cfRule>
    <cfRule type="cellIs" dxfId="6152" priority="2373" operator="equal">
      <formula>2</formula>
    </cfRule>
    <cfRule type="cellIs" priority="2374" operator="equal">
      <formula>2</formula>
    </cfRule>
  </conditionalFormatting>
  <conditionalFormatting sqref="F117">
    <cfRule type="cellIs" dxfId="6151" priority="2367" operator="equal">
      <formula>3</formula>
    </cfRule>
    <cfRule type="cellIs" dxfId="6150" priority="2368" operator="equal">
      <formula>1</formula>
    </cfRule>
    <cfRule type="cellIs" dxfId="6149" priority="2369" operator="equal">
      <formula>2</formula>
    </cfRule>
    <cfRule type="cellIs" priority="2370" operator="equal">
      <formula>2</formula>
    </cfRule>
  </conditionalFormatting>
  <conditionalFormatting sqref="G117">
    <cfRule type="cellIs" dxfId="6148" priority="2363" operator="equal">
      <formula>3</formula>
    </cfRule>
    <cfRule type="cellIs" dxfId="6147" priority="2364" operator="equal">
      <formula>1</formula>
    </cfRule>
    <cfRule type="cellIs" dxfId="6146" priority="2365" operator="equal">
      <formula>2</formula>
    </cfRule>
    <cfRule type="cellIs" priority="2366" operator="equal">
      <formula>2</formula>
    </cfRule>
  </conditionalFormatting>
  <conditionalFormatting sqref="H117">
    <cfRule type="cellIs" dxfId="6145" priority="2359" operator="equal">
      <formula>3</formula>
    </cfRule>
    <cfRule type="cellIs" dxfId="6144" priority="2360" operator="equal">
      <formula>1</formula>
    </cfRule>
    <cfRule type="cellIs" dxfId="6143" priority="2361" operator="equal">
      <formula>2</formula>
    </cfRule>
    <cfRule type="cellIs" priority="2362" operator="equal">
      <formula>2</formula>
    </cfRule>
  </conditionalFormatting>
  <conditionalFormatting sqref="E118">
    <cfRule type="cellIs" dxfId="6142" priority="2355" operator="equal">
      <formula>3</formula>
    </cfRule>
    <cfRule type="cellIs" dxfId="6141" priority="2356" operator="equal">
      <formula>1</formula>
    </cfRule>
    <cfRule type="cellIs" dxfId="6140" priority="2357" operator="equal">
      <formula>2</formula>
    </cfRule>
    <cfRule type="cellIs" priority="2358" operator="equal">
      <formula>2</formula>
    </cfRule>
  </conditionalFormatting>
  <conditionalFormatting sqref="C118">
    <cfRule type="cellIs" dxfId="6139" priority="2351" operator="equal">
      <formula>3</formula>
    </cfRule>
    <cfRule type="cellIs" dxfId="6138" priority="2352" operator="equal">
      <formula>1</formula>
    </cfRule>
    <cfRule type="cellIs" dxfId="6137" priority="2353" operator="equal">
      <formula>2</formula>
    </cfRule>
    <cfRule type="cellIs" priority="2354" operator="equal">
      <formula>2</formula>
    </cfRule>
  </conditionalFormatting>
  <conditionalFormatting sqref="D118">
    <cfRule type="cellIs" dxfId="6136" priority="2347" operator="equal">
      <formula>3</formula>
    </cfRule>
    <cfRule type="cellIs" dxfId="6135" priority="2348" operator="equal">
      <formula>1</formula>
    </cfRule>
    <cfRule type="cellIs" dxfId="6134" priority="2349" operator="equal">
      <formula>2</formula>
    </cfRule>
    <cfRule type="cellIs" priority="2350" operator="equal">
      <formula>2</formula>
    </cfRule>
  </conditionalFormatting>
  <conditionalFormatting sqref="H118">
    <cfRule type="cellIs" dxfId="6133" priority="2343" operator="equal">
      <formula>3</formula>
    </cfRule>
    <cfRule type="cellIs" dxfId="6132" priority="2344" operator="equal">
      <formula>1</formula>
    </cfRule>
    <cfRule type="cellIs" dxfId="6131" priority="2345" operator="equal">
      <formula>2</formula>
    </cfRule>
    <cfRule type="cellIs" priority="2346" operator="equal">
      <formula>2</formula>
    </cfRule>
  </conditionalFormatting>
  <conditionalFormatting sqref="F118">
    <cfRule type="cellIs" dxfId="6130" priority="2339" operator="equal">
      <formula>3</formula>
    </cfRule>
    <cfRule type="cellIs" dxfId="6129" priority="2340" operator="equal">
      <formula>1</formula>
    </cfRule>
    <cfRule type="cellIs" dxfId="6128" priority="2341" operator="equal">
      <formula>2</formula>
    </cfRule>
    <cfRule type="cellIs" priority="2342" operator="equal">
      <formula>2</formula>
    </cfRule>
  </conditionalFormatting>
  <conditionalFormatting sqref="G118">
    <cfRule type="cellIs" dxfId="6127" priority="2335" operator="equal">
      <formula>3</formula>
    </cfRule>
    <cfRule type="cellIs" dxfId="6126" priority="2336" operator="equal">
      <formula>1</formula>
    </cfRule>
    <cfRule type="cellIs" dxfId="6125" priority="2337" operator="equal">
      <formula>2</formula>
    </cfRule>
    <cfRule type="cellIs" priority="2338" operator="equal">
      <formula>2</formula>
    </cfRule>
  </conditionalFormatting>
  <conditionalFormatting sqref="E119">
    <cfRule type="cellIs" dxfId="6124" priority="2331" operator="equal">
      <formula>3</formula>
    </cfRule>
    <cfRule type="cellIs" dxfId="6123" priority="2332" operator="equal">
      <formula>1</formula>
    </cfRule>
    <cfRule type="cellIs" dxfId="6122" priority="2333" operator="equal">
      <formula>2</formula>
    </cfRule>
    <cfRule type="cellIs" priority="2334" operator="equal">
      <formula>2</formula>
    </cfRule>
  </conditionalFormatting>
  <conditionalFormatting sqref="D119">
    <cfRule type="cellIs" dxfId="6121" priority="2327" operator="equal">
      <formula>3</formula>
    </cfRule>
    <cfRule type="cellIs" dxfId="6120" priority="2328" operator="equal">
      <formula>1</formula>
    </cfRule>
    <cfRule type="cellIs" dxfId="6119" priority="2329" operator="equal">
      <formula>2</formula>
    </cfRule>
    <cfRule type="cellIs" priority="2330" operator="equal">
      <formula>2</formula>
    </cfRule>
  </conditionalFormatting>
  <conditionalFormatting sqref="C119">
    <cfRule type="cellIs" dxfId="6118" priority="2323" operator="equal">
      <formula>3</formula>
    </cfRule>
    <cfRule type="cellIs" dxfId="6117" priority="2324" operator="equal">
      <formula>1</formula>
    </cfRule>
    <cfRule type="cellIs" dxfId="6116" priority="2325" operator="equal">
      <formula>2</formula>
    </cfRule>
    <cfRule type="cellIs" priority="2326" operator="equal">
      <formula>2</formula>
    </cfRule>
  </conditionalFormatting>
  <conditionalFormatting sqref="F119">
    <cfRule type="cellIs" dxfId="6115" priority="2319" operator="equal">
      <formula>3</formula>
    </cfRule>
    <cfRule type="cellIs" dxfId="6114" priority="2320" operator="equal">
      <formula>1</formula>
    </cfRule>
    <cfRule type="cellIs" dxfId="6113" priority="2321" operator="equal">
      <formula>2</formula>
    </cfRule>
    <cfRule type="cellIs" priority="2322" operator="equal">
      <formula>2</formula>
    </cfRule>
  </conditionalFormatting>
  <conditionalFormatting sqref="G119">
    <cfRule type="cellIs" dxfId="6112" priority="2315" operator="equal">
      <formula>3</formula>
    </cfRule>
    <cfRule type="cellIs" dxfId="6111" priority="2316" operator="equal">
      <formula>1</formula>
    </cfRule>
    <cfRule type="cellIs" dxfId="6110" priority="2317" operator="equal">
      <formula>2</formula>
    </cfRule>
    <cfRule type="cellIs" priority="2318" operator="equal">
      <formula>2</formula>
    </cfRule>
  </conditionalFormatting>
  <conditionalFormatting sqref="H119">
    <cfRule type="cellIs" dxfId="6109" priority="2311" operator="equal">
      <formula>3</formula>
    </cfRule>
    <cfRule type="cellIs" dxfId="6108" priority="2312" operator="equal">
      <formula>1</formula>
    </cfRule>
    <cfRule type="cellIs" dxfId="6107" priority="2313" operator="equal">
      <formula>2</formula>
    </cfRule>
    <cfRule type="cellIs" priority="2314" operator="equal">
      <formula>2</formula>
    </cfRule>
  </conditionalFormatting>
  <conditionalFormatting sqref="C120">
    <cfRule type="cellIs" dxfId="6106" priority="2307" operator="equal">
      <formula>3</formula>
    </cfRule>
    <cfRule type="cellIs" dxfId="6105" priority="2308" operator="equal">
      <formula>1</formula>
    </cfRule>
    <cfRule type="cellIs" dxfId="6104" priority="2309" operator="equal">
      <formula>2</formula>
    </cfRule>
    <cfRule type="cellIs" priority="2310" operator="equal">
      <formula>2</formula>
    </cfRule>
  </conditionalFormatting>
  <conditionalFormatting sqref="D120">
    <cfRule type="cellIs" dxfId="6103" priority="2303" operator="equal">
      <formula>3</formula>
    </cfRule>
    <cfRule type="cellIs" dxfId="6102" priority="2304" operator="equal">
      <formula>1</formula>
    </cfRule>
    <cfRule type="cellIs" dxfId="6101" priority="2305" operator="equal">
      <formula>2</formula>
    </cfRule>
    <cfRule type="cellIs" priority="2306" operator="equal">
      <formula>2</formula>
    </cfRule>
  </conditionalFormatting>
  <conditionalFormatting sqref="E120">
    <cfRule type="cellIs" dxfId="6100" priority="2299" operator="equal">
      <formula>3</formula>
    </cfRule>
    <cfRule type="cellIs" dxfId="6099" priority="2300" operator="equal">
      <formula>1</formula>
    </cfRule>
    <cfRule type="cellIs" dxfId="6098" priority="2301" operator="equal">
      <formula>2</formula>
    </cfRule>
    <cfRule type="cellIs" priority="2302" operator="equal">
      <formula>2</formula>
    </cfRule>
  </conditionalFormatting>
  <conditionalFormatting sqref="F120">
    <cfRule type="cellIs" dxfId="6097" priority="2295" operator="equal">
      <formula>3</formula>
    </cfRule>
    <cfRule type="cellIs" dxfId="6096" priority="2296" operator="equal">
      <formula>1</formula>
    </cfRule>
    <cfRule type="cellIs" dxfId="6095" priority="2297" operator="equal">
      <formula>2</formula>
    </cfRule>
    <cfRule type="cellIs" priority="2298" operator="equal">
      <formula>2</formula>
    </cfRule>
  </conditionalFormatting>
  <conditionalFormatting sqref="G120">
    <cfRule type="cellIs" dxfId="6094" priority="2291" operator="equal">
      <formula>3</formula>
    </cfRule>
    <cfRule type="cellIs" dxfId="6093" priority="2292" operator="equal">
      <formula>1</formula>
    </cfRule>
    <cfRule type="cellIs" dxfId="6092" priority="2293" operator="equal">
      <formula>2</formula>
    </cfRule>
    <cfRule type="cellIs" priority="2294" operator="equal">
      <formula>2</formula>
    </cfRule>
  </conditionalFormatting>
  <conditionalFormatting sqref="H120">
    <cfRule type="cellIs" dxfId="6091" priority="2287" operator="equal">
      <formula>3</formula>
    </cfRule>
    <cfRule type="cellIs" dxfId="6090" priority="2288" operator="equal">
      <formula>1</formula>
    </cfRule>
    <cfRule type="cellIs" dxfId="6089" priority="2289" operator="equal">
      <formula>2</formula>
    </cfRule>
    <cfRule type="cellIs" priority="2290" operator="equal">
      <formula>2</formula>
    </cfRule>
  </conditionalFormatting>
  <conditionalFormatting sqref="E121">
    <cfRule type="cellIs" dxfId="6088" priority="2283" operator="equal">
      <formula>3</formula>
    </cfRule>
    <cfRule type="cellIs" dxfId="6087" priority="2284" operator="equal">
      <formula>1</formula>
    </cfRule>
    <cfRule type="cellIs" dxfId="6086" priority="2285" operator="equal">
      <formula>2</formula>
    </cfRule>
    <cfRule type="cellIs" priority="2286" operator="equal">
      <formula>2</formula>
    </cfRule>
  </conditionalFormatting>
  <conditionalFormatting sqref="D121">
    <cfRule type="cellIs" dxfId="6085" priority="2279" operator="equal">
      <formula>3</formula>
    </cfRule>
    <cfRule type="cellIs" dxfId="6084" priority="2280" operator="equal">
      <formula>1</formula>
    </cfRule>
    <cfRule type="cellIs" dxfId="6083" priority="2281" operator="equal">
      <formula>2</formula>
    </cfRule>
    <cfRule type="cellIs" priority="2282" operator="equal">
      <formula>2</formula>
    </cfRule>
  </conditionalFormatting>
  <conditionalFormatting sqref="C121">
    <cfRule type="cellIs" dxfId="6082" priority="2275" operator="equal">
      <formula>3</formula>
    </cfRule>
    <cfRule type="cellIs" dxfId="6081" priority="2276" operator="equal">
      <formula>1</formula>
    </cfRule>
    <cfRule type="cellIs" dxfId="6080" priority="2277" operator="equal">
      <formula>2</formula>
    </cfRule>
    <cfRule type="cellIs" priority="2278" operator="equal">
      <formula>2</formula>
    </cfRule>
  </conditionalFormatting>
  <conditionalFormatting sqref="F121">
    <cfRule type="cellIs" dxfId="6079" priority="2271" operator="equal">
      <formula>3</formula>
    </cfRule>
    <cfRule type="cellIs" dxfId="6078" priority="2272" operator="equal">
      <formula>1</formula>
    </cfRule>
    <cfRule type="cellIs" dxfId="6077" priority="2273" operator="equal">
      <formula>2</formula>
    </cfRule>
    <cfRule type="cellIs" priority="2274" operator="equal">
      <formula>2</formula>
    </cfRule>
  </conditionalFormatting>
  <conditionalFormatting sqref="G121">
    <cfRule type="cellIs" dxfId="6076" priority="2267" operator="equal">
      <formula>3</formula>
    </cfRule>
    <cfRule type="cellIs" dxfId="6075" priority="2268" operator="equal">
      <formula>1</formula>
    </cfRule>
    <cfRule type="cellIs" dxfId="6074" priority="2269" operator="equal">
      <formula>2</formula>
    </cfRule>
    <cfRule type="cellIs" priority="2270" operator="equal">
      <formula>2</formula>
    </cfRule>
  </conditionalFormatting>
  <conditionalFormatting sqref="H121">
    <cfRule type="cellIs" dxfId="6073" priority="2263" operator="equal">
      <formula>3</formula>
    </cfRule>
    <cfRule type="cellIs" dxfId="6072" priority="2264" operator="equal">
      <formula>1</formula>
    </cfRule>
    <cfRule type="cellIs" dxfId="6071" priority="2265" operator="equal">
      <formula>2</formula>
    </cfRule>
    <cfRule type="cellIs" priority="2266" operator="equal">
      <formula>2</formula>
    </cfRule>
  </conditionalFormatting>
  <conditionalFormatting sqref="E122">
    <cfRule type="cellIs" dxfId="6070" priority="2259" operator="equal">
      <formula>3</formula>
    </cfRule>
    <cfRule type="cellIs" dxfId="6069" priority="2260" operator="equal">
      <formula>1</formula>
    </cfRule>
    <cfRule type="cellIs" dxfId="6068" priority="2261" operator="equal">
      <formula>2</formula>
    </cfRule>
    <cfRule type="cellIs" priority="2262" operator="equal">
      <formula>2</formula>
    </cfRule>
  </conditionalFormatting>
  <conditionalFormatting sqref="D122">
    <cfRule type="cellIs" dxfId="6067" priority="2255" operator="equal">
      <formula>3</formula>
    </cfRule>
    <cfRule type="cellIs" dxfId="6066" priority="2256" operator="equal">
      <formula>1</formula>
    </cfRule>
    <cfRule type="cellIs" dxfId="6065" priority="2257" operator="equal">
      <formula>2</formula>
    </cfRule>
    <cfRule type="cellIs" priority="2258" operator="equal">
      <formula>2</formula>
    </cfRule>
  </conditionalFormatting>
  <conditionalFormatting sqref="C122">
    <cfRule type="cellIs" dxfId="6064" priority="2251" operator="equal">
      <formula>3</formula>
    </cfRule>
    <cfRule type="cellIs" dxfId="6063" priority="2252" operator="equal">
      <formula>1</formula>
    </cfRule>
    <cfRule type="cellIs" dxfId="6062" priority="2253" operator="equal">
      <formula>2</formula>
    </cfRule>
    <cfRule type="cellIs" priority="2254" operator="equal">
      <formula>2</formula>
    </cfRule>
  </conditionalFormatting>
  <conditionalFormatting sqref="F122">
    <cfRule type="cellIs" dxfId="6061" priority="2247" operator="equal">
      <formula>3</formula>
    </cfRule>
    <cfRule type="cellIs" dxfId="6060" priority="2248" operator="equal">
      <formula>1</formula>
    </cfRule>
    <cfRule type="cellIs" dxfId="6059" priority="2249" operator="equal">
      <formula>2</formula>
    </cfRule>
    <cfRule type="cellIs" priority="2250" operator="equal">
      <formula>2</formula>
    </cfRule>
  </conditionalFormatting>
  <conditionalFormatting sqref="G122">
    <cfRule type="cellIs" dxfId="6058" priority="2243" operator="equal">
      <formula>3</formula>
    </cfRule>
    <cfRule type="cellIs" dxfId="6057" priority="2244" operator="equal">
      <formula>1</formula>
    </cfRule>
    <cfRule type="cellIs" dxfId="6056" priority="2245" operator="equal">
      <formula>2</formula>
    </cfRule>
    <cfRule type="cellIs" priority="2246" operator="equal">
      <formula>2</formula>
    </cfRule>
  </conditionalFormatting>
  <conditionalFormatting sqref="H122">
    <cfRule type="cellIs" dxfId="6055" priority="2239" operator="equal">
      <formula>3</formula>
    </cfRule>
    <cfRule type="cellIs" dxfId="6054" priority="2240" operator="equal">
      <formula>1</formula>
    </cfRule>
    <cfRule type="cellIs" dxfId="6053" priority="2241" operator="equal">
      <formula>2</formula>
    </cfRule>
    <cfRule type="cellIs" priority="2242" operator="equal">
      <formula>2</formula>
    </cfRule>
  </conditionalFormatting>
  <conditionalFormatting sqref="E123:E124 G123:G124">
    <cfRule type="cellIs" dxfId="6052" priority="2235" operator="equal">
      <formula>3</formula>
    </cfRule>
    <cfRule type="cellIs" dxfId="6051" priority="2236" operator="equal">
      <formula>1</formula>
    </cfRule>
    <cfRule type="cellIs" dxfId="6050" priority="2237" operator="equal">
      <formula>2</formula>
    </cfRule>
    <cfRule type="cellIs" priority="2238" operator="equal">
      <formula>2</formula>
    </cfRule>
  </conditionalFormatting>
  <conditionalFormatting sqref="C124">
    <cfRule type="cellIs" dxfId="6049" priority="2231" operator="equal">
      <formula>3</formula>
    </cfRule>
    <cfRule type="cellIs" dxfId="6048" priority="2232" operator="equal">
      <formula>1</formula>
    </cfRule>
    <cfRule type="cellIs" dxfId="6047" priority="2233" operator="equal">
      <formula>2</formula>
    </cfRule>
    <cfRule type="cellIs" priority="2234" operator="equal">
      <formula>2</formula>
    </cfRule>
  </conditionalFormatting>
  <conditionalFormatting sqref="D124">
    <cfRule type="cellIs" dxfId="6046" priority="2227" operator="equal">
      <formula>3</formula>
    </cfRule>
    <cfRule type="cellIs" dxfId="6045" priority="2228" operator="equal">
      <formula>1</formula>
    </cfRule>
    <cfRule type="cellIs" dxfId="6044" priority="2229" operator="equal">
      <formula>2</formula>
    </cfRule>
    <cfRule type="cellIs" priority="2230" operator="equal">
      <formula>2</formula>
    </cfRule>
  </conditionalFormatting>
  <conditionalFormatting sqref="H124">
    <cfRule type="cellIs" dxfId="6043" priority="2223" operator="equal">
      <formula>3</formula>
    </cfRule>
    <cfRule type="cellIs" dxfId="6042" priority="2224" operator="equal">
      <formula>1</formula>
    </cfRule>
    <cfRule type="cellIs" dxfId="6041" priority="2225" operator="equal">
      <formula>2</formula>
    </cfRule>
    <cfRule type="cellIs" priority="2226" operator="equal">
      <formula>2</formula>
    </cfRule>
  </conditionalFormatting>
  <conditionalFormatting sqref="D123">
    <cfRule type="cellIs" dxfId="6040" priority="2219" operator="equal">
      <formula>3</formula>
    </cfRule>
    <cfRule type="cellIs" dxfId="6039" priority="2220" operator="equal">
      <formula>1</formula>
    </cfRule>
    <cfRule type="cellIs" dxfId="6038" priority="2221" operator="equal">
      <formula>2</formula>
    </cfRule>
    <cfRule type="cellIs" priority="2222" operator="equal">
      <formula>2</formula>
    </cfRule>
  </conditionalFormatting>
  <conditionalFormatting sqref="C123">
    <cfRule type="cellIs" dxfId="6037" priority="2215" operator="equal">
      <formula>3</formula>
    </cfRule>
    <cfRule type="cellIs" dxfId="6036" priority="2216" operator="equal">
      <formula>1</formula>
    </cfRule>
    <cfRule type="cellIs" dxfId="6035" priority="2217" operator="equal">
      <formula>2</formula>
    </cfRule>
    <cfRule type="cellIs" priority="2218" operator="equal">
      <formula>2</formula>
    </cfRule>
  </conditionalFormatting>
  <conditionalFormatting sqref="F124">
    <cfRule type="cellIs" dxfId="6034" priority="2211" operator="equal">
      <formula>3</formula>
    </cfRule>
    <cfRule type="cellIs" dxfId="6033" priority="2212" operator="equal">
      <formula>1</formula>
    </cfRule>
    <cfRule type="cellIs" dxfId="6032" priority="2213" operator="equal">
      <formula>2</formula>
    </cfRule>
    <cfRule type="cellIs" priority="2214" operator="equal">
      <formula>2</formula>
    </cfRule>
  </conditionalFormatting>
  <conditionalFormatting sqref="F123">
    <cfRule type="cellIs" dxfId="6031" priority="2207" operator="equal">
      <formula>3</formula>
    </cfRule>
    <cfRule type="cellIs" dxfId="6030" priority="2208" operator="equal">
      <formula>1</formula>
    </cfRule>
    <cfRule type="cellIs" dxfId="6029" priority="2209" operator="equal">
      <formula>2</formula>
    </cfRule>
    <cfRule type="cellIs" priority="2210" operator="equal">
      <formula>2</formula>
    </cfRule>
  </conditionalFormatting>
  <conditionalFormatting sqref="H123">
    <cfRule type="cellIs" dxfId="6028" priority="2203" operator="equal">
      <formula>3</formula>
    </cfRule>
    <cfRule type="cellIs" dxfId="6027" priority="2204" operator="equal">
      <formula>1</formula>
    </cfRule>
    <cfRule type="cellIs" dxfId="6026" priority="2205" operator="equal">
      <formula>2</formula>
    </cfRule>
    <cfRule type="cellIs" priority="2206" operator="equal">
      <formula>2</formula>
    </cfRule>
  </conditionalFormatting>
  <conditionalFormatting sqref="F41">
    <cfRule type="cellIs" dxfId="6025" priority="1144" operator="equal">
      <formula>3</formula>
    </cfRule>
    <cfRule type="cellIs" dxfId="6024" priority="1145" operator="equal">
      <formula>1</formula>
    </cfRule>
    <cfRule type="cellIs" dxfId="6023" priority="1146" operator="equal">
      <formula>2</formula>
    </cfRule>
    <cfRule type="cellIs" priority="1147" operator="equal">
      <formula>2</formula>
    </cfRule>
  </conditionalFormatting>
  <conditionalFormatting sqref="H96:H97">
    <cfRule type="cellIs" dxfId="6022" priority="60" operator="equal">
      <formula>3</formula>
    </cfRule>
    <cfRule type="cellIs" dxfId="6021" priority="61" operator="equal">
      <formula>1</formula>
    </cfRule>
    <cfRule type="cellIs" dxfId="6020" priority="62" operator="equal">
      <formula>2</formula>
    </cfRule>
    <cfRule type="cellIs" priority="63" operator="equal">
      <formula>2</formula>
    </cfRule>
  </conditionalFormatting>
  <conditionalFormatting sqref="C90 C96 D91:D94 C97:D97 C50:H51">
    <cfRule type="cellIs" dxfId="6019" priority="1140" operator="equal">
      <formula>3</formula>
    </cfRule>
    <cfRule type="cellIs" dxfId="6018" priority="1141" operator="equal">
      <formula>1</formula>
    </cfRule>
    <cfRule type="cellIs" dxfId="6017" priority="1142" operator="equal">
      <formula>2</formula>
    </cfRule>
    <cfRule type="cellIs" priority="1143" operator="equal">
      <formula>2</formula>
    </cfRule>
  </conditionalFormatting>
  <conditionalFormatting sqref="D96:D97">
    <cfRule type="cellIs" dxfId="6016" priority="804" operator="equal">
      <formula>3</formula>
    </cfRule>
    <cfRule type="cellIs" dxfId="6015" priority="805" operator="equal">
      <formula>1</formula>
    </cfRule>
    <cfRule type="cellIs" dxfId="6014" priority="806" operator="equal">
      <formula>2</formula>
    </cfRule>
    <cfRule type="cellIs" priority="807" operator="equal">
      <formula>2</formula>
    </cfRule>
  </conditionalFormatting>
  <conditionalFormatting sqref="C65">
    <cfRule type="cellIs" dxfId="6013" priority="816" operator="equal">
      <formula>3</formula>
    </cfRule>
    <cfRule type="cellIs" dxfId="6012" priority="817" operator="equal">
      <formula>1</formula>
    </cfRule>
    <cfRule type="cellIs" dxfId="6011" priority="818" operator="equal">
      <formula>2</formula>
    </cfRule>
    <cfRule type="cellIs" priority="819" operator="equal">
      <formula>2</formula>
    </cfRule>
  </conditionalFormatting>
  <conditionalFormatting sqref="D90">
    <cfRule type="cellIs" dxfId="6010" priority="808" operator="equal">
      <formula>3</formula>
    </cfRule>
    <cfRule type="cellIs" dxfId="6009" priority="809" operator="equal">
      <formula>1</formula>
    </cfRule>
    <cfRule type="cellIs" dxfId="6008" priority="810" operator="equal">
      <formula>2</formula>
    </cfRule>
    <cfRule type="cellIs" priority="811" operator="equal">
      <formula>2</formula>
    </cfRule>
  </conditionalFormatting>
  <conditionalFormatting sqref="C91:C94">
    <cfRule type="cellIs" dxfId="6007" priority="812" operator="equal">
      <formula>3</formula>
    </cfRule>
    <cfRule type="cellIs" dxfId="6006" priority="813" operator="equal">
      <formula>1</formula>
    </cfRule>
    <cfRule type="cellIs" dxfId="6005" priority="814" operator="equal">
      <formula>2</formula>
    </cfRule>
    <cfRule type="cellIs" priority="815" operator="equal">
      <formula>2</formula>
    </cfRule>
  </conditionalFormatting>
  <conditionalFormatting sqref="C53 C63 C74 C77:C78 C89 C98">
    <cfRule type="cellIs" dxfId="6004" priority="1136" operator="equal">
      <formula>3</formula>
    </cfRule>
    <cfRule type="cellIs" dxfId="6003" priority="1137" operator="equal">
      <formula>1</formula>
    </cfRule>
    <cfRule type="cellIs" dxfId="6002" priority="1138" operator="equal">
      <formula>2</formula>
    </cfRule>
    <cfRule type="cellIs" priority="1139" operator="equal">
      <formula>2</formula>
    </cfRule>
  </conditionalFormatting>
  <conditionalFormatting sqref="C52">
    <cfRule type="cellIs" dxfId="6001" priority="1132" operator="equal">
      <formula>3</formula>
    </cfRule>
    <cfRule type="cellIs" dxfId="6000" priority="1133" operator="equal">
      <formula>1</formula>
    </cfRule>
    <cfRule type="cellIs" dxfId="5999" priority="1134" operator="equal">
      <formula>2</formula>
    </cfRule>
    <cfRule type="cellIs" priority="1135" operator="equal">
      <formula>2</formula>
    </cfRule>
  </conditionalFormatting>
  <conditionalFormatting sqref="C54">
    <cfRule type="cellIs" dxfId="5998" priority="1128" operator="equal">
      <formula>3</formula>
    </cfRule>
    <cfRule type="cellIs" dxfId="5997" priority="1129" operator="equal">
      <formula>1</formula>
    </cfRule>
    <cfRule type="cellIs" dxfId="5996" priority="1130" operator="equal">
      <formula>2</formula>
    </cfRule>
    <cfRule type="cellIs" priority="1131" operator="equal">
      <formula>2</formula>
    </cfRule>
  </conditionalFormatting>
  <conditionalFormatting sqref="C55">
    <cfRule type="cellIs" dxfId="5995" priority="1124" operator="equal">
      <formula>3</formula>
    </cfRule>
    <cfRule type="cellIs" dxfId="5994" priority="1125" operator="equal">
      <formula>1</formula>
    </cfRule>
    <cfRule type="cellIs" dxfId="5993" priority="1126" operator="equal">
      <formula>2</formula>
    </cfRule>
    <cfRule type="cellIs" priority="1127" operator="equal">
      <formula>2</formula>
    </cfRule>
  </conditionalFormatting>
  <conditionalFormatting sqref="C56">
    <cfRule type="cellIs" dxfId="5992" priority="1120" operator="equal">
      <formula>3</formula>
    </cfRule>
    <cfRule type="cellIs" dxfId="5991" priority="1121" operator="equal">
      <formula>1</formula>
    </cfRule>
    <cfRule type="cellIs" dxfId="5990" priority="1122" operator="equal">
      <formula>2</formula>
    </cfRule>
    <cfRule type="cellIs" priority="1123" operator="equal">
      <formula>2</formula>
    </cfRule>
  </conditionalFormatting>
  <conditionalFormatting sqref="C57">
    <cfRule type="cellIs" dxfId="5989" priority="1116" operator="equal">
      <formula>3</formula>
    </cfRule>
    <cfRule type="cellIs" dxfId="5988" priority="1117" operator="equal">
      <formula>1</formula>
    </cfRule>
    <cfRule type="cellIs" dxfId="5987" priority="1118" operator="equal">
      <formula>2</formula>
    </cfRule>
    <cfRule type="cellIs" priority="1119" operator="equal">
      <formula>2</formula>
    </cfRule>
  </conditionalFormatting>
  <conditionalFormatting sqref="C58">
    <cfRule type="cellIs" dxfId="5986" priority="1112" operator="equal">
      <formula>3</formula>
    </cfRule>
    <cfRule type="cellIs" dxfId="5985" priority="1113" operator="equal">
      <formula>1</formula>
    </cfRule>
    <cfRule type="cellIs" dxfId="5984" priority="1114" operator="equal">
      <formula>2</formula>
    </cfRule>
    <cfRule type="cellIs" priority="1115" operator="equal">
      <formula>2</formula>
    </cfRule>
  </conditionalFormatting>
  <conditionalFormatting sqref="C59">
    <cfRule type="cellIs" dxfId="5983" priority="1108" operator="equal">
      <formula>3</formula>
    </cfRule>
    <cfRule type="cellIs" dxfId="5982" priority="1109" operator="equal">
      <formula>1</formula>
    </cfRule>
    <cfRule type="cellIs" dxfId="5981" priority="1110" operator="equal">
      <formula>2</formula>
    </cfRule>
    <cfRule type="cellIs" priority="1111" operator="equal">
      <formula>2</formula>
    </cfRule>
  </conditionalFormatting>
  <conditionalFormatting sqref="C60">
    <cfRule type="cellIs" dxfId="5980" priority="1104" operator="equal">
      <formula>3</formula>
    </cfRule>
    <cfRule type="cellIs" dxfId="5979" priority="1105" operator="equal">
      <formula>1</formula>
    </cfRule>
    <cfRule type="cellIs" dxfId="5978" priority="1106" operator="equal">
      <formula>2</formula>
    </cfRule>
    <cfRule type="cellIs" priority="1107" operator="equal">
      <formula>2</formula>
    </cfRule>
  </conditionalFormatting>
  <conditionalFormatting sqref="C61">
    <cfRule type="cellIs" dxfId="5977" priority="1100" operator="equal">
      <formula>3</formula>
    </cfRule>
    <cfRule type="cellIs" dxfId="5976" priority="1101" operator="equal">
      <formula>1</formula>
    </cfRule>
    <cfRule type="cellIs" dxfId="5975" priority="1102" operator="equal">
      <formula>2</formula>
    </cfRule>
    <cfRule type="cellIs" priority="1103" operator="equal">
      <formula>2</formula>
    </cfRule>
  </conditionalFormatting>
  <conditionalFormatting sqref="C62">
    <cfRule type="cellIs" dxfId="5974" priority="1096" operator="equal">
      <formula>3</formula>
    </cfRule>
    <cfRule type="cellIs" dxfId="5973" priority="1097" operator="equal">
      <formula>1</formula>
    </cfRule>
    <cfRule type="cellIs" dxfId="5972" priority="1098" operator="equal">
      <formula>2</formula>
    </cfRule>
    <cfRule type="cellIs" priority="1099" operator="equal">
      <formula>2</formula>
    </cfRule>
  </conditionalFormatting>
  <conditionalFormatting sqref="C64">
    <cfRule type="cellIs" dxfId="5971" priority="1092" operator="equal">
      <formula>3</formula>
    </cfRule>
    <cfRule type="cellIs" dxfId="5970" priority="1093" operator="equal">
      <formula>1</formula>
    </cfRule>
    <cfRule type="cellIs" dxfId="5969" priority="1094" operator="equal">
      <formula>2</formula>
    </cfRule>
    <cfRule type="cellIs" priority="1095" operator="equal">
      <formula>2</formula>
    </cfRule>
  </conditionalFormatting>
  <conditionalFormatting sqref="C66">
    <cfRule type="cellIs" dxfId="5968" priority="1088" operator="equal">
      <formula>3</formula>
    </cfRule>
    <cfRule type="cellIs" dxfId="5967" priority="1089" operator="equal">
      <formula>1</formula>
    </cfRule>
    <cfRule type="cellIs" dxfId="5966" priority="1090" operator="equal">
      <formula>2</formula>
    </cfRule>
    <cfRule type="cellIs" priority="1091" operator="equal">
      <formula>2</formula>
    </cfRule>
  </conditionalFormatting>
  <conditionalFormatting sqref="C67">
    <cfRule type="cellIs" dxfId="5965" priority="1084" operator="equal">
      <formula>3</formula>
    </cfRule>
    <cfRule type="cellIs" dxfId="5964" priority="1085" operator="equal">
      <formula>1</formula>
    </cfRule>
    <cfRule type="cellIs" dxfId="5963" priority="1086" operator="equal">
      <formula>2</formula>
    </cfRule>
    <cfRule type="cellIs" priority="1087" operator="equal">
      <formula>2</formula>
    </cfRule>
  </conditionalFormatting>
  <conditionalFormatting sqref="C68">
    <cfRule type="cellIs" dxfId="5962" priority="1080" operator="equal">
      <formula>3</formula>
    </cfRule>
    <cfRule type="cellIs" dxfId="5961" priority="1081" operator="equal">
      <formula>1</formula>
    </cfRule>
    <cfRule type="cellIs" dxfId="5960" priority="1082" operator="equal">
      <formula>2</formula>
    </cfRule>
    <cfRule type="cellIs" priority="1083" operator="equal">
      <formula>2</formula>
    </cfRule>
  </conditionalFormatting>
  <conditionalFormatting sqref="C69">
    <cfRule type="cellIs" dxfId="5959" priority="1076" operator="equal">
      <formula>3</formula>
    </cfRule>
    <cfRule type="cellIs" dxfId="5958" priority="1077" operator="equal">
      <formula>1</formula>
    </cfRule>
    <cfRule type="cellIs" dxfId="5957" priority="1078" operator="equal">
      <formula>2</formula>
    </cfRule>
    <cfRule type="cellIs" priority="1079" operator="equal">
      <formula>2</formula>
    </cfRule>
  </conditionalFormatting>
  <conditionalFormatting sqref="C70">
    <cfRule type="cellIs" dxfId="5956" priority="1072" operator="equal">
      <formula>3</formula>
    </cfRule>
    <cfRule type="cellIs" dxfId="5955" priority="1073" operator="equal">
      <formula>1</formula>
    </cfRule>
    <cfRule type="cellIs" dxfId="5954" priority="1074" operator="equal">
      <formula>2</formula>
    </cfRule>
    <cfRule type="cellIs" priority="1075" operator="equal">
      <formula>2</formula>
    </cfRule>
  </conditionalFormatting>
  <conditionalFormatting sqref="C71">
    <cfRule type="cellIs" dxfId="5953" priority="1068" operator="equal">
      <formula>3</formula>
    </cfRule>
    <cfRule type="cellIs" dxfId="5952" priority="1069" operator="equal">
      <formula>1</formula>
    </cfRule>
    <cfRule type="cellIs" dxfId="5951" priority="1070" operator="equal">
      <formula>2</formula>
    </cfRule>
    <cfRule type="cellIs" priority="1071" operator="equal">
      <formula>2</formula>
    </cfRule>
  </conditionalFormatting>
  <conditionalFormatting sqref="C72">
    <cfRule type="cellIs" dxfId="5950" priority="1064" operator="equal">
      <formula>3</formula>
    </cfRule>
    <cfRule type="cellIs" dxfId="5949" priority="1065" operator="equal">
      <formula>1</formula>
    </cfRule>
    <cfRule type="cellIs" dxfId="5948" priority="1066" operator="equal">
      <formula>2</formula>
    </cfRule>
    <cfRule type="cellIs" priority="1067" operator="equal">
      <formula>2</formula>
    </cfRule>
  </conditionalFormatting>
  <conditionalFormatting sqref="C73">
    <cfRule type="cellIs" dxfId="5947" priority="1060" operator="equal">
      <formula>3</formula>
    </cfRule>
    <cfRule type="cellIs" dxfId="5946" priority="1061" operator="equal">
      <formula>1</formula>
    </cfRule>
    <cfRule type="cellIs" dxfId="5945" priority="1062" operator="equal">
      <formula>2</formula>
    </cfRule>
    <cfRule type="cellIs" priority="1063" operator="equal">
      <formula>2</formula>
    </cfRule>
  </conditionalFormatting>
  <conditionalFormatting sqref="C75">
    <cfRule type="cellIs" dxfId="5944" priority="1056" operator="equal">
      <formula>3</formula>
    </cfRule>
    <cfRule type="cellIs" dxfId="5943" priority="1057" operator="equal">
      <formula>1</formula>
    </cfRule>
    <cfRule type="cellIs" dxfId="5942" priority="1058" operator="equal">
      <formula>2</formula>
    </cfRule>
    <cfRule type="cellIs" priority="1059" operator="equal">
      <formula>2</formula>
    </cfRule>
  </conditionalFormatting>
  <conditionalFormatting sqref="C76">
    <cfRule type="cellIs" dxfId="5941" priority="1052" operator="equal">
      <formula>3</formula>
    </cfRule>
    <cfRule type="cellIs" dxfId="5940" priority="1053" operator="equal">
      <formula>1</formula>
    </cfRule>
    <cfRule type="cellIs" dxfId="5939" priority="1054" operator="equal">
      <formula>2</formula>
    </cfRule>
    <cfRule type="cellIs" priority="1055" operator="equal">
      <formula>2</formula>
    </cfRule>
  </conditionalFormatting>
  <conditionalFormatting sqref="C79">
    <cfRule type="cellIs" dxfId="5938" priority="1048" operator="equal">
      <formula>3</formula>
    </cfRule>
    <cfRule type="cellIs" dxfId="5937" priority="1049" operator="equal">
      <formula>1</formula>
    </cfRule>
    <cfRule type="cellIs" dxfId="5936" priority="1050" operator="equal">
      <formula>2</formula>
    </cfRule>
    <cfRule type="cellIs" priority="1051" operator="equal">
      <formula>2</formula>
    </cfRule>
  </conditionalFormatting>
  <conditionalFormatting sqref="C80">
    <cfRule type="cellIs" dxfId="5935" priority="1044" operator="equal">
      <formula>3</formula>
    </cfRule>
    <cfRule type="cellIs" dxfId="5934" priority="1045" operator="equal">
      <formula>1</formula>
    </cfRule>
    <cfRule type="cellIs" dxfId="5933" priority="1046" operator="equal">
      <formula>2</formula>
    </cfRule>
    <cfRule type="cellIs" priority="1047" operator="equal">
      <formula>2</formula>
    </cfRule>
  </conditionalFormatting>
  <conditionalFormatting sqref="C81">
    <cfRule type="cellIs" dxfId="5932" priority="1040" operator="equal">
      <formula>3</formula>
    </cfRule>
    <cfRule type="cellIs" dxfId="5931" priority="1041" operator="equal">
      <formula>1</formula>
    </cfRule>
    <cfRule type="cellIs" dxfId="5930" priority="1042" operator="equal">
      <formula>2</formula>
    </cfRule>
    <cfRule type="cellIs" priority="1043" operator="equal">
      <formula>2</formula>
    </cfRule>
  </conditionalFormatting>
  <conditionalFormatting sqref="C82">
    <cfRule type="cellIs" dxfId="5929" priority="1036" operator="equal">
      <formula>3</formula>
    </cfRule>
    <cfRule type="cellIs" dxfId="5928" priority="1037" operator="equal">
      <formula>1</formula>
    </cfRule>
    <cfRule type="cellIs" dxfId="5927" priority="1038" operator="equal">
      <formula>2</formula>
    </cfRule>
    <cfRule type="cellIs" priority="1039" operator="equal">
      <formula>2</formula>
    </cfRule>
  </conditionalFormatting>
  <conditionalFormatting sqref="C83">
    <cfRule type="cellIs" dxfId="5926" priority="1032" operator="equal">
      <formula>3</formula>
    </cfRule>
    <cfRule type="cellIs" dxfId="5925" priority="1033" operator="equal">
      <formula>1</formula>
    </cfRule>
    <cfRule type="cellIs" dxfId="5924" priority="1034" operator="equal">
      <formula>2</formula>
    </cfRule>
    <cfRule type="cellIs" priority="1035" operator="equal">
      <formula>2</formula>
    </cfRule>
  </conditionalFormatting>
  <conditionalFormatting sqref="C84">
    <cfRule type="cellIs" dxfId="5923" priority="1028" operator="equal">
      <formula>3</formula>
    </cfRule>
    <cfRule type="cellIs" dxfId="5922" priority="1029" operator="equal">
      <formula>1</formula>
    </cfRule>
    <cfRule type="cellIs" dxfId="5921" priority="1030" operator="equal">
      <formula>2</formula>
    </cfRule>
    <cfRule type="cellIs" priority="1031" operator="equal">
      <formula>2</formula>
    </cfRule>
  </conditionalFormatting>
  <conditionalFormatting sqref="C85">
    <cfRule type="cellIs" dxfId="5920" priority="1024" operator="equal">
      <formula>3</formula>
    </cfRule>
    <cfRule type="cellIs" dxfId="5919" priority="1025" operator="equal">
      <formula>1</formula>
    </cfRule>
    <cfRule type="cellIs" dxfId="5918" priority="1026" operator="equal">
      <formula>2</formula>
    </cfRule>
    <cfRule type="cellIs" priority="1027" operator="equal">
      <formula>2</formula>
    </cfRule>
  </conditionalFormatting>
  <conditionalFormatting sqref="C86">
    <cfRule type="cellIs" dxfId="5917" priority="1020" operator="equal">
      <formula>3</formula>
    </cfRule>
    <cfRule type="cellIs" dxfId="5916" priority="1021" operator="equal">
      <formula>1</formula>
    </cfRule>
    <cfRule type="cellIs" dxfId="5915" priority="1022" operator="equal">
      <formula>2</formula>
    </cfRule>
    <cfRule type="cellIs" priority="1023" operator="equal">
      <formula>2</formula>
    </cfRule>
  </conditionalFormatting>
  <conditionalFormatting sqref="C87">
    <cfRule type="cellIs" dxfId="5914" priority="1016" operator="equal">
      <formula>3</formula>
    </cfRule>
    <cfRule type="cellIs" dxfId="5913" priority="1017" operator="equal">
      <formula>1</formula>
    </cfRule>
    <cfRule type="cellIs" dxfId="5912" priority="1018" operator="equal">
      <formula>2</formula>
    </cfRule>
    <cfRule type="cellIs" priority="1019" operator="equal">
      <formula>2</formula>
    </cfRule>
  </conditionalFormatting>
  <conditionalFormatting sqref="C88">
    <cfRule type="cellIs" dxfId="5911" priority="1012" operator="equal">
      <formula>3</formula>
    </cfRule>
    <cfRule type="cellIs" dxfId="5910" priority="1013" operator="equal">
      <formula>1</formula>
    </cfRule>
    <cfRule type="cellIs" dxfId="5909" priority="1014" operator="equal">
      <formula>2</formula>
    </cfRule>
    <cfRule type="cellIs" priority="1015" operator="equal">
      <formula>2</formula>
    </cfRule>
  </conditionalFormatting>
  <conditionalFormatting sqref="C99">
    <cfRule type="cellIs" dxfId="5908" priority="1008" operator="equal">
      <formula>3</formula>
    </cfRule>
    <cfRule type="cellIs" dxfId="5907" priority="1009" operator="equal">
      <formula>1</formula>
    </cfRule>
    <cfRule type="cellIs" dxfId="5906" priority="1010" operator="equal">
      <formula>2</formula>
    </cfRule>
    <cfRule type="cellIs" priority="1011" operator="equal">
      <formula>2</formula>
    </cfRule>
  </conditionalFormatting>
  <conditionalFormatting sqref="C100">
    <cfRule type="cellIs" dxfId="5905" priority="1004" operator="equal">
      <formula>3</formula>
    </cfRule>
    <cfRule type="cellIs" dxfId="5904" priority="1005" operator="equal">
      <formula>1</formula>
    </cfRule>
    <cfRule type="cellIs" dxfId="5903" priority="1006" operator="equal">
      <formula>2</formula>
    </cfRule>
    <cfRule type="cellIs" priority="1007" operator="equal">
      <formula>2</formula>
    </cfRule>
  </conditionalFormatting>
  <conditionalFormatting sqref="C101">
    <cfRule type="cellIs" dxfId="5902" priority="1000" operator="equal">
      <formula>3</formula>
    </cfRule>
    <cfRule type="cellIs" dxfId="5901" priority="1001" operator="equal">
      <formula>1</formula>
    </cfRule>
    <cfRule type="cellIs" dxfId="5900" priority="1002" operator="equal">
      <formula>2</formula>
    </cfRule>
    <cfRule type="cellIs" priority="1003" operator="equal">
      <formula>2</formula>
    </cfRule>
  </conditionalFormatting>
  <conditionalFormatting sqref="C102">
    <cfRule type="cellIs" dxfId="5899" priority="996" operator="equal">
      <formula>3</formula>
    </cfRule>
    <cfRule type="cellIs" dxfId="5898" priority="997" operator="equal">
      <formula>1</formula>
    </cfRule>
    <cfRule type="cellIs" dxfId="5897" priority="998" operator="equal">
      <formula>2</formula>
    </cfRule>
    <cfRule type="cellIs" priority="999" operator="equal">
      <formula>2</formula>
    </cfRule>
  </conditionalFormatting>
  <conditionalFormatting sqref="C103">
    <cfRule type="cellIs" dxfId="5896" priority="992" operator="equal">
      <formula>3</formula>
    </cfRule>
    <cfRule type="cellIs" dxfId="5895" priority="993" operator="equal">
      <formula>1</formula>
    </cfRule>
    <cfRule type="cellIs" dxfId="5894" priority="994" operator="equal">
      <formula>2</formula>
    </cfRule>
    <cfRule type="cellIs" priority="995" operator="equal">
      <formula>2</formula>
    </cfRule>
  </conditionalFormatting>
  <conditionalFormatting sqref="C104:C105">
    <cfRule type="cellIs" dxfId="5893" priority="988" operator="equal">
      <formula>3</formula>
    </cfRule>
    <cfRule type="cellIs" dxfId="5892" priority="989" operator="equal">
      <formula>1</formula>
    </cfRule>
    <cfRule type="cellIs" dxfId="5891" priority="990" operator="equal">
      <formula>2</formula>
    </cfRule>
    <cfRule type="cellIs" priority="991" operator="equal">
      <formula>2</formula>
    </cfRule>
  </conditionalFormatting>
  <conditionalFormatting sqref="C106:C107">
    <cfRule type="cellIs" dxfId="5890" priority="984" operator="equal">
      <formula>3</formula>
    </cfRule>
    <cfRule type="cellIs" dxfId="5889" priority="985" operator="equal">
      <formula>1</formula>
    </cfRule>
    <cfRule type="cellIs" dxfId="5888" priority="986" operator="equal">
      <formula>2</formula>
    </cfRule>
    <cfRule type="cellIs" priority="987" operator="equal">
      <formula>2</formula>
    </cfRule>
  </conditionalFormatting>
  <conditionalFormatting sqref="D53 D63 D74 D77:D78 D89 D98">
    <cfRule type="cellIs" dxfId="5887" priority="980" operator="equal">
      <formula>3</formula>
    </cfRule>
    <cfRule type="cellIs" dxfId="5886" priority="981" operator="equal">
      <formula>1</formula>
    </cfRule>
    <cfRule type="cellIs" dxfId="5885" priority="982" operator="equal">
      <formula>2</formula>
    </cfRule>
    <cfRule type="cellIs" priority="983" operator="equal">
      <formula>2</formula>
    </cfRule>
  </conditionalFormatting>
  <conditionalFormatting sqref="D52">
    <cfRule type="cellIs" dxfId="5884" priority="976" operator="equal">
      <formula>3</formula>
    </cfRule>
    <cfRule type="cellIs" dxfId="5883" priority="977" operator="equal">
      <formula>1</formula>
    </cfRule>
    <cfRule type="cellIs" dxfId="5882" priority="978" operator="equal">
      <formula>2</formula>
    </cfRule>
    <cfRule type="cellIs" priority="979" operator="equal">
      <formula>2</formula>
    </cfRule>
  </conditionalFormatting>
  <conditionalFormatting sqref="D54">
    <cfRule type="cellIs" dxfId="5881" priority="972" operator="equal">
      <formula>3</formula>
    </cfRule>
    <cfRule type="cellIs" dxfId="5880" priority="973" operator="equal">
      <formula>1</formula>
    </cfRule>
    <cfRule type="cellIs" dxfId="5879" priority="974" operator="equal">
      <formula>2</formula>
    </cfRule>
    <cfRule type="cellIs" priority="975" operator="equal">
      <formula>2</formula>
    </cfRule>
  </conditionalFormatting>
  <conditionalFormatting sqref="D55">
    <cfRule type="cellIs" dxfId="5878" priority="968" operator="equal">
      <formula>3</formula>
    </cfRule>
    <cfRule type="cellIs" dxfId="5877" priority="969" operator="equal">
      <formula>1</formula>
    </cfRule>
    <cfRule type="cellIs" dxfId="5876" priority="970" operator="equal">
      <formula>2</formula>
    </cfRule>
    <cfRule type="cellIs" priority="971" operator="equal">
      <formula>2</formula>
    </cfRule>
  </conditionalFormatting>
  <conditionalFormatting sqref="D56">
    <cfRule type="cellIs" dxfId="5875" priority="964" operator="equal">
      <formula>3</formula>
    </cfRule>
    <cfRule type="cellIs" dxfId="5874" priority="965" operator="equal">
      <formula>1</formula>
    </cfRule>
    <cfRule type="cellIs" dxfId="5873" priority="966" operator="equal">
      <formula>2</formula>
    </cfRule>
    <cfRule type="cellIs" priority="967" operator="equal">
      <formula>2</formula>
    </cfRule>
  </conditionalFormatting>
  <conditionalFormatting sqref="D57">
    <cfRule type="cellIs" dxfId="5872" priority="960" operator="equal">
      <formula>3</formula>
    </cfRule>
    <cfRule type="cellIs" dxfId="5871" priority="961" operator="equal">
      <formula>1</formula>
    </cfRule>
    <cfRule type="cellIs" dxfId="5870" priority="962" operator="equal">
      <formula>2</formula>
    </cfRule>
    <cfRule type="cellIs" priority="963" operator="equal">
      <formula>2</formula>
    </cfRule>
  </conditionalFormatting>
  <conditionalFormatting sqref="D58">
    <cfRule type="cellIs" dxfId="5869" priority="956" operator="equal">
      <formula>3</formula>
    </cfRule>
    <cfRule type="cellIs" dxfId="5868" priority="957" operator="equal">
      <formula>1</formula>
    </cfRule>
    <cfRule type="cellIs" dxfId="5867" priority="958" operator="equal">
      <formula>2</formula>
    </cfRule>
    <cfRule type="cellIs" priority="959" operator="equal">
      <formula>2</formula>
    </cfRule>
  </conditionalFormatting>
  <conditionalFormatting sqref="D59">
    <cfRule type="cellIs" dxfId="5866" priority="952" operator="equal">
      <formula>3</formula>
    </cfRule>
    <cfRule type="cellIs" dxfId="5865" priority="953" operator="equal">
      <formula>1</formula>
    </cfRule>
    <cfRule type="cellIs" dxfId="5864" priority="954" operator="equal">
      <formula>2</formula>
    </cfRule>
    <cfRule type="cellIs" priority="955" operator="equal">
      <formula>2</formula>
    </cfRule>
  </conditionalFormatting>
  <conditionalFormatting sqref="D60">
    <cfRule type="cellIs" dxfId="5863" priority="948" operator="equal">
      <formula>3</formula>
    </cfRule>
    <cfRule type="cellIs" dxfId="5862" priority="949" operator="equal">
      <formula>1</formula>
    </cfRule>
    <cfRule type="cellIs" dxfId="5861" priority="950" operator="equal">
      <formula>2</formula>
    </cfRule>
    <cfRule type="cellIs" priority="951" operator="equal">
      <formula>2</formula>
    </cfRule>
  </conditionalFormatting>
  <conditionalFormatting sqref="D61">
    <cfRule type="cellIs" dxfId="5860" priority="944" operator="equal">
      <formula>3</formula>
    </cfRule>
    <cfRule type="cellIs" dxfId="5859" priority="945" operator="equal">
      <formula>1</formula>
    </cfRule>
    <cfRule type="cellIs" dxfId="5858" priority="946" operator="equal">
      <formula>2</formula>
    </cfRule>
    <cfRule type="cellIs" priority="947" operator="equal">
      <formula>2</formula>
    </cfRule>
  </conditionalFormatting>
  <conditionalFormatting sqref="D62">
    <cfRule type="cellIs" dxfId="5857" priority="940" operator="equal">
      <formula>3</formula>
    </cfRule>
    <cfRule type="cellIs" dxfId="5856" priority="941" operator="equal">
      <formula>1</formula>
    </cfRule>
    <cfRule type="cellIs" dxfId="5855" priority="942" operator="equal">
      <formula>2</formula>
    </cfRule>
    <cfRule type="cellIs" priority="943" operator="equal">
      <formula>2</formula>
    </cfRule>
  </conditionalFormatting>
  <conditionalFormatting sqref="D64">
    <cfRule type="cellIs" dxfId="5854" priority="936" operator="equal">
      <formula>3</formula>
    </cfRule>
    <cfRule type="cellIs" dxfId="5853" priority="937" operator="equal">
      <formula>1</formula>
    </cfRule>
    <cfRule type="cellIs" dxfId="5852" priority="938" operator="equal">
      <formula>2</formula>
    </cfRule>
    <cfRule type="cellIs" priority="939" operator="equal">
      <formula>2</formula>
    </cfRule>
  </conditionalFormatting>
  <conditionalFormatting sqref="D65">
    <cfRule type="cellIs" dxfId="5851" priority="932" operator="equal">
      <formula>3</formula>
    </cfRule>
    <cfRule type="cellIs" dxfId="5850" priority="933" operator="equal">
      <formula>1</formula>
    </cfRule>
    <cfRule type="cellIs" dxfId="5849" priority="934" operator="equal">
      <formula>2</formula>
    </cfRule>
    <cfRule type="cellIs" priority="935" operator="equal">
      <formula>2</formula>
    </cfRule>
  </conditionalFormatting>
  <conditionalFormatting sqref="D66">
    <cfRule type="cellIs" dxfId="5848" priority="928" operator="equal">
      <formula>3</formula>
    </cfRule>
    <cfRule type="cellIs" dxfId="5847" priority="929" operator="equal">
      <formula>1</formula>
    </cfRule>
    <cfRule type="cellIs" dxfId="5846" priority="930" operator="equal">
      <formula>2</formula>
    </cfRule>
    <cfRule type="cellIs" priority="931" operator="equal">
      <formula>2</formula>
    </cfRule>
  </conditionalFormatting>
  <conditionalFormatting sqref="D67">
    <cfRule type="cellIs" dxfId="5845" priority="924" operator="equal">
      <formula>3</formula>
    </cfRule>
    <cfRule type="cellIs" dxfId="5844" priority="925" operator="equal">
      <formula>1</formula>
    </cfRule>
    <cfRule type="cellIs" dxfId="5843" priority="926" operator="equal">
      <formula>2</formula>
    </cfRule>
    <cfRule type="cellIs" priority="927" operator="equal">
      <formula>2</formula>
    </cfRule>
  </conditionalFormatting>
  <conditionalFormatting sqref="D68">
    <cfRule type="cellIs" dxfId="5842" priority="920" operator="equal">
      <formula>3</formula>
    </cfRule>
    <cfRule type="cellIs" dxfId="5841" priority="921" operator="equal">
      <formula>1</formula>
    </cfRule>
    <cfRule type="cellIs" dxfId="5840" priority="922" operator="equal">
      <formula>2</formula>
    </cfRule>
    <cfRule type="cellIs" priority="923" operator="equal">
      <formula>2</formula>
    </cfRule>
  </conditionalFormatting>
  <conditionalFormatting sqref="D69">
    <cfRule type="cellIs" dxfId="5839" priority="916" operator="equal">
      <formula>3</formula>
    </cfRule>
    <cfRule type="cellIs" dxfId="5838" priority="917" operator="equal">
      <formula>1</formula>
    </cfRule>
    <cfRule type="cellIs" dxfId="5837" priority="918" operator="equal">
      <formula>2</formula>
    </cfRule>
    <cfRule type="cellIs" priority="919" operator="equal">
      <formula>2</formula>
    </cfRule>
  </conditionalFormatting>
  <conditionalFormatting sqref="D70">
    <cfRule type="cellIs" dxfId="5836" priority="912" operator="equal">
      <formula>3</formula>
    </cfRule>
    <cfRule type="cellIs" dxfId="5835" priority="913" operator="equal">
      <formula>1</formula>
    </cfRule>
    <cfRule type="cellIs" dxfId="5834" priority="914" operator="equal">
      <formula>2</formula>
    </cfRule>
    <cfRule type="cellIs" priority="915" operator="equal">
      <formula>2</formula>
    </cfRule>
  </conditionalFormatting>
  <conditionalFormatting sqref="D71">
    <cfRule type="cellIs" dxfId="5833" priority="908" operator="equal">
      <formula>3</formula>
    </cfRule>
    <cfRule type="cellIs" dxfId="5832" priority="909" operator="equal">
      <formula>1</formula>
    </cfRule>
    <cfRule type="cellIs" dxfId="5831" priority="910" operator="equal">
      <formula>2</formula>
    </cfRule>
    <cfRule type="cellIs" priority="911" operator="equal">
      <formula>2</formula>
    </cfRule>
  </conditionalFormatting>
  <conditionalFormatting sqref="D72">
    <cfRule type="cellIs" dxfId="5830" priority="904" operator="equal">
      <formula>3</formula>
    </cfRule>
    <cfRule type="cellIs" dxfId="5829" priority="905" operator="equal">
      <formula>1</formula>
    </cfRule>
    <cfRule type="cellIs" dxfId="5828" priority="906" operator="equal">
      <formula>2</formula>
    </cfRule>
    <cfRule type="cellIs" priority="907" operator="equal">
      <formula>2</formula>
    </cfRule>
  </conditionalFormatting>
  <conditionalFormatting sqref="D73">
    <cfRule type="cellIs" dxfId="5827" priority="900" operator="equal">
      <formula>3</formula>
    </cfRule>
    <cfRule type="cellIs" dxfId="5826" priority="901" operator="equal">
      <formula>1</formula>
    </cfRule>
    <cfRule type="cellIs" dxfId="5825" priority="902" operator="equal">
      <formula>2</formula>
    </cfRule>
    <cfRule type="cellIs" priority="903" operator="equal">
      <formula>2</formula>
    </cfRule>
  </conditionalFormatting>
  <conditionalFormatting sqref="D75">
    <cfRule type="cellIs" dxfId="5824" priority="896" operator="equal">
      <formula>3</formula>
    </cfRule>
    <cfRule type="cellIs" dxfId="5823" priority="897" operator="equal">
      <formula>1</formula>
    </cfRule>
    <cfRule type="cellIs" dxfId="5822" priority="898" operator="equal">
      <formula>2</formula>
    </cfRule>
    <cfRule type="cellIs" priority="899" operator="equal">
      <formula>2</formula>
    </cfRule>
  </conditionalFormatting>
  <conditionalFormatting sqref="D76">
    <cfRule type="cellIs" dxfId="5821" priority="892" operator="equal">
      <formula>3</formula>
    </cfRule>
    <cfRule type="cellIs" dxfId="5820" priority="893" operator="equal">
      <formula>1</formula>
    </cfRule>
    <cfRule type="cellIs" dxfId="5819" priority="894" operator="equal">
      <formula>2</formula>
    </cfRule>
    <cfRule type="cellIs" priority="895" operator="equal">
      <formula>2</formula>
    </cfRule>
  </conditionalFormatting>
  <conditionalFormatting sqref="D79">
    <cfRule type="cellIs" dxfId="5818" priority="888" operator="equal">
      <formula>3</formula>
    </cfRule>
    <cfRule type="cellIs" dxfId="5817" priority="889" operator="equal">
      <formula>1</formula>
    </cfRule>
    <cfRule type="cellIs" dxfId="5816" priority="890" operator="equal">
      <formula>2</formula>
    </cfRule>
    <cfRule type="cellIs" priority="891" operator="equal">
      <formula>2</formula>
    </cfRule>
  </conditionalFormatting>
  <conditionalFormatting sqref="D80">
    <cfRule type="cellIs" dxfId="5815" priority="884" operator="equal">
      <formula>3</formula>
    </cfRule>
    <cfRule type="cellIs" dxfId="5814" priority="885" operator="equal">
      <formula>1</formula>
    </cfRule>
    <cfRule type="cellIs" dxfId="5813" priority="886" operator="equal">
      <formula>2</formula>
    </cfRule>
    <cfRule type="cellIs" priority="887" operator="equal">
      <formula>2</formula>
    </cfRule>
  </conditionalFormatting>
  <conditionalFormatting sqref="D81">
    <cfRule type="cellIs" dxfId="5812" priority="880" operator="equal">
      <formula>3</formula>
    </cfRule>
    <cfRule type="cellIs" dxfId="5811" priority="881" operator="equal">
      <formula>1</formula>
    </cfRule>
    <cfRule type="cellIs" dxfId="5810" priority="882" operator="equal">
      <formula>2</formula>
    </cfRule>
    <cfRule type="cellIs" priority="883" operator="equal">
      <formula>2</formula>
    </cfRule>
  </conditionalFormatting>
  <conditionalFormatting sqref="D82">
    <cfRule type="cellIs" dxfId="5809" priority="876" operator="equal">
      <formula>3</formula>
    </cfRule>
    <cfRule type="cellIs" dxfId="5808" priority="877" operator="equal">
      <formula>1</formula>
    </cfRule>
    <cfRule type="cellIs" dxfId="5807" priority="878" operator="equal">
      <formula>2</formula>
    </cfRule>
    <cfRule type="cellIs" priority="879" operator="equal">
      <formula>2</formula>
    </cfRule>
  </conditionalFormatting>
  <conditionalFormatting sqref="D83">
    <cfRule type="cellIs" dxfId="5806" priority="872" operator="equal">
      <formula>3</formula>
    </cfRule>
    <cfRule type="cellIs" dxfId="5805" priority="873" operator="equal">
      <formula>1</formula>
    </cfRule>
    <cfRule type="cellIs" dxfId="5804" priority="874" operator="equal">
      <formula>2</formula>
    </cfRule>
    <cfRule type="cellIs" priority="875" operator="equal">
      <formula>2</formula>
    </cfRule>
  </conditionalFormatting>
  <conditionalFormatting sqref="D84">
    <cfRule type="cellIs" dxfId="5803" priority="868" operator="equal">
      <formula>3</formula>
    </cfRule>
    <cfRule type="cellIs" dxfId="5802" priority="869" operator="equal">
      <formula>1</formula>
    </cfRule>
    <cfRule type="cellIs" dxfId="5801" priority="870" operator="equal">
      <formula>2</formula>
    </cfRule>
    <cfRule type="cellIs" priority="871" operator="equal">
      <formula>2</formula>
    </cfRule>
  </conditionalFormatting>
  <conditionalFormatting sqref="D85">
    <cfRule type="cellIs" dxfId="5800" priority="864" operator="equal">
      <formula>3</formula>
    </cfRule>
    <cfRule type="cellIs" dxfId="5799" priority="865" operator="equal">
      <formula>1</formula>
    </cfRule>
    <cfRule type="cellIs" dxfId="5798" priority="866" operator="equal">
      <formula>2</formula>
    </cfRule>
    <cfRule type="cellIs" priority="867" operator="equal">
      <formula>2</formula>
    </cfRule>
  </conditionalFormatting>
  <conditionalFormatting sqref="D86">
    <cfRule type="cellIs" dxfId="5797" priority="860" operator="equal">
      <formula>3</formula>
    </cfRule>
    <cfRule type="cellIs" dxfId="5796" priority="861" operator="equal">
      <formula>1</formula>
    </cfRule>
    <cfRule type="cellIs" dxfId="5795" priority="862" operator="equal">
      <formula>2</formula>
    </cfRule>
    <cfRule type="cellIs" priority="863" operator="equal">
      <formula>2</formula>
    </cfRule>
  </conditionalFormatting>
  <conditionalFormatting sqref="D87">
    <cfRule type="cellIs" dxfId="5794" priority="856" operator="equal">
      <formula>3</formula>
    </cfRule>
    <cfRule type="cellIs" dxfId="5793" priority="857" operator="equal">
      <formula>1</formula>
    </cfRule>
    <cfRule type="cellIs" dxfId="5792" priority="858" operator="equal">
      <formula>2</formula>
    </cfRule>
    <cfRule type="cellIs" priority="859" operator="equal">
      <formula>2</formula>
    </cfRule>
  </conditionalFormatting>
  <conditionalFormatting sqref="D88">
    <cfRule type="cellIs" dxfId="5791" priority="852" operator="equal">
      <formula>3</formula>
    </cfRule>
    <cfRule type="cellIs" dxfId="5790" priority="853" operator="equal">
      <formula>1</formula>
    </cfRule>
    <cfRule type="cellIs" dxfId="5789" priority="854" operator="equal">
      <formula>2</formula>
    </cfRule>
    <cfRule type="cellIs" priority="855" operator="equal">
      <formula>2</formula>
    </cfRule>
  </conditionalFormatting>
  <conditionalFormatting sqref="D99">
    <cfRule type="cellIs" dxfId="5788" priority="848" operator="equal">
      <formula>3</formula>
    </cfRule>
    <cfRule type="cellIs" dxfId="5787" priority="849" operator="equal">
      <formula>1</formula>
    </cfRule>
    <cfRule type="cellIs" dxfId="5786" priority="850" operator="equal">
      <formula>2</formula>
    </cfRule>
    <cfRule type="cellIs" priority="851" operator="equal">
      <formula>2</formula>
    </cfRule>
  </conditionalFormatting>
  <conditionalFormatting sqref="D100">
    <cfRule type="cellIs" dxfId="5785" priority="844" operator="equal">
      <formula>3</formula>
    </cfRule>
    <cfRule type="cellIs" dxfId="5784" priority="845" operator="equal">
      <formula>1</formula>
    </cfRule>
    <cfRule type="cellIs" dxfId="5783" priority="846" operator="equal">
      <formula>2</formula>
    </cfRule>
    <cfRule type="cellIs" priority="847" operator="equal">
      <formula>2</formula>
    </cfRule>
  </conditionalFormatting>
  <conditionalFormatting sqref="D101">
    <cfRule type="cellIs" dxfId="5782" priority="840" operator="equal">
      <formula>3</formula>
    </cfRule>
    <cfRule type="cellIs" dxfId="5781" priority="841" operator="equal">
      <formula>1</formula>
    </cfRule>
    <cfRule type="cellIs" dxfId="5780" priority="842" operator="equal">
      <formula>2</formula>
    </cfRule>
    <cfRule type="cellIs" priority="843" operator="equal">
      <formula>2</formula>
    </cfRule>
  </conditionalFormatting>
  <conditionalFormatting sqref="D102">
    <cfRule type="cellIs" dxfId="5779" priority="836" operator="equal">
      <formula>3</formula>
    </cfRule>
    <cfRule type="cellIs" dxfId="5778" priority="837" operator="equal">
      <formula>1</formula>
    </cfRule>
    <cfRule type="cellIs" dxfId="5777" priority="838" operator="equal">
      <formula>2</formula>
    </cfRule>
    <cfRule type="cellIs" priority="839" operator="equal">
      <formula>2</formula>
    </cfRule>
  </conditionalFormatting>
  <conditionalFormatting sqref="D103">
    <cfRule type="cellIs" dxfId="5776" priority="832" operator="equal">
      <formula>3</formula>
    </cfRule>
    <cfRule type="cellIs" dxfId="5775" priority="833" operator="equal">
      <formula>1</formula>
    </cfRule>
    <cfRule type="cellIs" dxfId="5774" priority="834" operator="equal">
      <formula>2</formula>
    </cfRule>
    <cfRule type="cellIs" priority="835" operator="equal">
      <formula>2</formula>
    </cfRule>
  </conditionalFormatting>
  <conditionalFormatting sqref="D104">
    <cfRule type="cellIs" dxfId="5773" priority="828" operator="equal">
      <formula>3</formula>
    </cfRule>
    <cfRule type="cellIs" dxfId="5772" priority="829" operator="equal">
      <formula>1</formula>
    </cfRule>
    <cfRule type="cellIs" dxfId="5771" priority="830" operator="equal">
      <formula>2</formula>
    </cfRule>
    <cfRule type="cellIs" priority="831" operator="equal">
      <formula>2</formula>
    </cfRule>
  </conditionalFormatting>
  <conditionalFormatting sqref="D106:D107">
    <cfRule type="cellIs" dxfId="5770" priority="824" operator="equal">
      <formula>3</formula>
    </cfRule>
    <cfRule type="cellIs" dxfId="5769" priority="825" operator="equal">
      <formula>1</formula>
    </cfRule>
    <cfRule type="cellIs" dxfId="5768" priority="826" operator="equal">
      <formula>2</formula>
    </cfRule>
    <cfRule type="cellIs" priority="827" operator="equal">
      <formula>2</formula>
    </cfRule>
  </conditionalFormatting>
  <conditionalFormatting sqref="D96:D97">
    <cfRule type="cellIs" dxfId="5767" priority="820" operator="equal">
      <formula>3</formula>
    </cfRule>
    <cfRule type="cellIs" dxfId="5766" priority="821" operator="equal">
      <formula>1</formula>
    </cfRule>
    <cfRule type="cellIs" dxfId="5765" priority="822" operator="equal">
      <formula>2</formula>
    </cfRule>
    <cfRule type="cellIs" priority="823" operator="equal">
      <formula>2</formula>
    </cfRule>
  </conditionalFormatting>
  <conditionalFormatting sqref="H61">
    <cfRule type="cellIs" dxfId="5764" priority="212" operator="equal">
      <formula>3</formula>
    </cfRule>
    <cfRule type="cellIs" dxfId="5763" priority="213" operator="equal">
      <formula>1</formula>
    </cfRule>
    <cfRule type="cellIs" dxfId="5762" priority="214" operator="equal">
      <formula>2</formula>
    </cfRule>
    <cfRule type="cellIs" priority="215" operator="equal">
      <formula>2</formula>
    </cfRule>
  </conditionalFormatting>
  <conditionalFormatting sqref="H62">
    <cfRule type="cellIs" dxfId="5761" priority="208" operator="equal">
      <formula>3</formula>
    </cfRule>
    <cfRule type="cellIs" dxfId="5760" priority="209" operator="equal">
      <formula>1</formula>
    </cfRule>
    <cfRule type="cellIs" dxfId="5759" priority="210" operator="equal">
      <formula>2</formula>
    </cfRule>
    <cfRule type="cellIs" priority="211" operator="equal">
      <formula>2</formula>
    </cfRule>
  </conditionalFormatting>
  <conditionalFormatting sqref="E91">
    <cfRule type="cellIs" dxfId="5758" priority="608" operator="equal">
      <formula>3</formula>
    </cfRule>
    <cfRule type="cellIs" dxfId="5757" priority="609" operator="equal">
      <formula>1</formula>
    </cfRule>
    <cfRule type="cellIs" dxfId="5756" priority="610" operator="equal">
      <formula>2</formula>
    </cfRule>
    <cfRule type="cellIs" priority="611" operator="equal">
      <formula>2</formula>
    </cfRule>
  </conditionalFormatting>
  <conditionalFormatting sqref="E107">
    <cfRule type="cellIs" dxfId="5755" priority="604" operator="equal">
      <formula>3</formula>
    </cfRule>
    <cfRule type="cellIs" dxfId="5754" priority="605" operator="equal">
      <formula>1</formula>
    </cfRule>
    <cfRule type="cellIs" dxfId="5753" priority="606" operator="equal">
      <formula>2</formula>
    </cfRule>
    <cfRule type="cellIs" priority="607" operator="equal">
      <formula>2</formula>
    </cfRule>
  </conditionalFormatting>
  <conditionalFormatting sqref="E95">
    <cfRule type="cellIs" dxfId="5752" priority="600" operator="equal">
      <formula>3</formula>
    </cfRule>
    <cfRule type="cellIs" dxfId="5751" priority="601" operator="equal">
      <formula>1</formula>
    </cfRule>
    <cfRule type="cellIs" dxfId="5750" priority="602" operator="equal">
      <formula>2</formula>
    </cfRule>
    <cfRule type="cellIs" priority="603" operator="equal">
      <formula>2</formula>
    </cfRule>
  </conditionalFormatting>
  <conditionalFormatting sqref="E93">
    <cfRule type="cellIs" dxfId="5749" priority="596" operator="equal">
      <formula>3</formula>
    </cfRule>
    <cfRule type="cellIs" dxfId="5748" priority="597" operator="equal">
      <formula>1</formula>
    </cfRule>
    <cfRule type="cellIs" dxfId="5747" priority="598" operator="equal">
      <formula>2</formula>
    </cfRule>
    <cfRule type="cellIs" priority="599" operator="equal">
      <formula>2</formula>
    </cfRule>
  </conditionalFormatting>
  <conditionalFormatting sqref="E94">
    <cfRule type="cellIs" dxfId="5746" priority="592" operator="equal">
      <formula>3</formula>
    </cfRule>
    <cfRule type="cellIs" dxfId="5745" priority="593" operator="equal">
      <formula>1</formula>
    </cfRule>
    <cfRule type="cellIs" dxfId="5744" priority="594" operator="equal">
      <formula>2</formula>
    </cfRule>
    <cfRule type="cellIs" priority="595" operator="equal">
      <formula>2</formula>
    </cfRule>
  </conditionalFormatting>
  <conditionalFormatting sqref="H69">
    <cfRule type="cellIs" dxfId="5743" priority="184" operator="equal">
      <formula>3</formula>
    </cfRule>
    <cfRule type="cellIs" dxfId="5742" priority="185" operator="equal">
      <formula>1</formula>
    </cfRule>
    <cfRule type="cellIs" dxfId="5741" priority="186" operator="equal">
      <formula>2</formula>
    </cfRule>
    <cfRule type="cellIs" priority="187" operator="equal">
      <formula>2</formula>
    </cfRule>
  </conditionalFormatting>
  <conditionalFormatting sqref="H70">
    <cfRule type="cellIs" dxfId="5740" priority="180" operator="equal">
      <formula>3</formula>
    </cfRule>
    <cfRule type="cellIs" dxfId="5739" priority="181" operator="equal">
      <formula>1</formula>
    </cfRule>
    <cfRule type="cellIs" dxfId="5738" priority="182" operator="equal">
      <formula>2</formula>
    </cfRule>
    <cfRule type="cellIs" priority="183" operator="equal">
      <formula>2</formula>
    </cfRule>
  </conditionalFormatting>
  <conditionalFormatting sqref="F53 F63 F74 F77:F78 F89 F98">
    <cfRule type="cellIs" dxfId="5737" priority="580" operator="equal">
      <formula>3</formula>
    </cfRule>
    <cfRule type="cellIs" dxfId="5736" priority="581" operator="equal">
      <formula>1</formula>
    </cfRule>
    <cfRule type="cellIs" dxfId="5735" priority="582" operator="equal">
      <formula>2</formula>
    </cfRule>
    <cfRule type="cellIs" priority="583" operator="equal">
      <formula>2</formula>
    </cfRule>
  </conditionalFormatting>
  <conditionalFormatting sqref="C96:C97">
    <cfRule type="cellIs" dxfId="5734" priority="800" operator="equal">
      <formula>3</formula>
    </cfRule>
    <cfRule type="cellIs" dxfId="5733" priority="801" operator="equal">
      <formula>1</formula>
    </cfRule>
    <cfRule type="cellIs" dxfId="5732" priority="802" operator="equal">
      <formula>2</formula>
    </cfRule>
    <cfRule type="cellIs" priority="803" operator="equal">
      <formula>2</formula>
    </cfRule>
  </conditionalFormatting>
  <conditionalFormatting sqref="H79">
    <cfRule type="cellIs" dxfId="5731" priority="156" operator="equal">
      <formula>3</formula>
    </cfRule>
    <cfRule type="cellIs" dxfId="5730" priority="157" operator="equal">
      <formula>1</formula>
    </cfRule>
    <cfRule type="cellIs" dxfId="5729" priority="158" operator="equal">
      <formula>2</formula>
    </cfRule>
    <cfRule type="cellIs" priority="159" operator="equal">
      <formula>2</formula>
    </cfRule>
  </conditionalFormatting>
  <conditionalFormatting sqref="G52">
    <cfRule type="cellIs" dxfId="5728" priority="272" operator="equal">
      <formula>3</formula>
    </cfRule>
    <cfRule type="cellIs" dxfId="5727" priority="273" operator="equal">
      <formula>1</formula>
    </cfRule>
    <cfRule type="cellIs" dxfId="5726" priority="274" operator="equal">
      <formula>2</formula>
    </cfRule>
    <cfRule type="cellIs" priority="275" operator="equal">
      <formula>2</formula>
    </cfRule>
  </conditionalFormatting>
  <conditionalFormatting sqref="C95">
    <cfRule type="cellIs" dxfId="5725" priority="796" operator="equal">
      <formula>3</formula>
    </cfRule>
    <cfRule type="cellIs" dxfId="5724" priority="797" operator="equal">
      <formula>1</formula>
    </cfRule>
    <cfRule type="cellIs" dxfId="5723" priority="798" operator="equal">
      <formula>2</formula>
    </cfRule>
    <cfRule type="cellIs" priority="799" operator="equal">
      <formula>2</formula>
    </cfRule>
  </conditionalFormatting>
  <conditionalFormatting sqref="D95">
    <cfRule type="cellIs" dxfId="5722" priority="792" operator="equal">
      <formula>3</formula>
    </cfRule>
    <cfRule type="cellIs" dxfId="5721" priority="793" operator="equal">
      <formula>1</formula>
    </cfRule>
    <cfRule type="cellIs" dxfId="5720" priority="794" operator="equal">
      <formula>2</formula>
    </cfRule>
    <cfRule type="cellIs" priority="795" operator="equal">
      <formula>2</formula>
    </cfRule>
  </conditionalFormatting>
  <conditionalFormatting sqref="H91">
    <cfRule type="cellIs" dxfId="5719" priority="80" operator="equal">
      <formula>3</formula>
    </cfRule>
    <cfRule type="cellIs" dxfId="5718" priority="81" operator="equal">
      <formula>1</formula>
    </cfRule>
    <cfRule type="cellIs" dxfId="5717" priority="82" operator="equal">
      <formula>2</formula>
    </cfRule>
    <cfRule type="cellIs" priority="83" operator="equal">
      <formula>2</formula>
    </cfRule>
  </conditionalFormatting>
  <conditionalFormatting sqref="D105">
    <cfRule type="cellIs" dxfId="5716" priority="788" operator="equal">
      <formula>3</formula>
    </cfRule>
    <cfRule type="cellIs" dxfId="5715" priority="789" operator="equal">
      <formula>1</formula>
    </cfRule>
    <cfRule type="cellIs" dxfId="5714" priority="790" operator="equal">
      <formula>2</formula>
    </cfRule>
    <cfRule type="cellIs" priority="791" operator="equal">
      <formula>2</formula>
    </cfRule>
  </conditionalFormatting>
  <conditionalFormatting sqref="D105">
    <cfRule type="cellIs" dxfId="5713" priority="784" operator="equal">
      <formula>3</formula>
    </cfRule>
    <cfRule type="cellIs" dxfId="5712" priority="785" operator="equal">
      <formula>1</formula>
    </cfRule>
    <cfRule type="cellIs" dxfId="5711" priority="786" operator="equal">
      <formula>2</formula>
    </cfRule>
    <cfRule type="cellIs" priority="787" operator="equal">
      <formula>2</formula>
    </cfRule>
  </conditionalFormatting>
  <conditionalFormatting sqref="D105">
    <cfRule type="cellIs" dxfId="5710" priority="780" operator="equal">
      <formula>3</formula>
    </cfRule>
    <cfRule type="cellIs" dxfId="5709" priority="781" operator="equal">
      <formula>1</formula>
    </cfRule>
    <cfRule type="cellIs" dxfId="5708" priority="782" operator="equal">
      <formula>2</formula>
    </cfRule>
    <cfRule type="cellIs" priority="783" operator="equal">
      <formula>2</formula>
    </cfRule>
  </conditionalFormatting>
  <conditionalFormatting sqref="E53 E63 E74 E77:E78 E89 E98">
    <cfRule type="cellIs" dxfId="5707" priority="776" operator="equal">
      <formula>3</formula>
    </cfRule>
    <cfRule type="cellIs" dxfId="5706" priority="777" operator="equal">
      <formula>1</formula>
    </cfRule>
    <cfRule type="cellIs" dxfId="5705" priority="778" operator="equal">
      <formula>2</formula>
    </cfRule>
    <cfRule type="cellIs" priority="779" operator="equal">
      <formula>2</formula>
    </cfRule>
  </conditionalFormatting>
  <conditionalFormatting sqref="E61">
    <cfRule type="cellIs" dxfId="5704" priority="772" operator="equal">
      <formula>3</formula>
    </cfRule>
    <cfRule type="cellIs" dxfId="5703" priority="773" operator="equal">
      <formula>1</formula>
    </cfRule>
    <cfRule type="cellIs" dxfId="5702" priority="774" operator="equal">
      <formula>2</formula>
    </cfRule>
    <cfRule type="cellIs" priority="775" operator="equal">
      <formula>2</formula>
    </cfRule>
  </conditionalFormatting>
  <conditionalFormatting sqref="E62">
    <cfRule type="cellIs" dxfId="5701" priority="768" operator="equal">
      <formula>3</formula>
    </cfRule>
    <cfRule type="cellIs" dxfId="5700" priority="769" operator="equal">
      <formula>1</formula>
    </cfRule>
    <cfRule type="cellIs" dxfId="5699" priority="770" operator="equal">
      <formula>2</formula>
    </cfRule>
    <cfRule type="cellIs" priority="771" operator="equal">
      <formula>2</formula>
    </cfRule>
  </conditionalFormatting>
  <conditionalFormatting sqref="E65">
    <cfRule type="cellIs" dxfId="5698" priority="764" operator="equal">
      <formula>3</formula>
    </cfRule>
    <cfRule type="cellIs" dxfId="5697" priority="765" operator="equal">
      <formula>1</formula>
    </cfRule>
    <cfRule type="cellIs" dxfId="5696" priority="766" operator="equal">
      <formula>2</formula>
    </cfRule>
    <cfRule type="cellIs" priority="767" operator="equal">
      <formula>2</formula>
    </cfRule>
  </conditionalFormatting>
  <conditionalFormatting sqref="E66">
    <cfRule type="cellIs" dxfId="5695" priority="760" operator="equal">
      <formula>3</formula>
    </cfRule>
    <cfRule type="cellIs" dxfId="5694" priority="761" operator="equal">
      <formula>1</formula>
    </cfRule>
    <cfRule type="cellIs" dxfId="5693" priority="762" operator="equal">
      <formula>2</formula>
    </cfRule>
    <cfRule type="cellIs" priority="763" operator="equal">
      <formula>2</formula>
    </cfRule>
  </conditionalFormatting>
  <conditionalFormatting sqref="E67">
    <cfRule type="cellIs" dxfId="5692" priority="756" operator="equal">
      <formula>3</formula>
    </cfRule>
    <cfRule type="cellIs" dxfId="5691" priority="757" operator="equal">
      <formula>1</formula>
    </cfRule>
    <cfRule type="cellIs" dxfId="5690" priority="758" operator="equal">
      <formula>2</formula>
    </cfRule>
    <cfRule type="cellIs" priority="759" operator="equal">
      <formula>2</formula>
    </cfRule>
  </conditionalFormatting>
  <conditionalFormatting sqref="E68">
    <cfRule type="cellIs" dxfId="5689" priority="752" operator="equal">
      <formula>3</formula>
    </cfRule>
    <cfRule type="cellIs" dxfId="5688" priority="753" operator="equal">
      <formula>1</formula>
    </cfRule>
    <cfRule type="cellIs" dxfId="5687" priority="754" operator="equal">
      <formula>2</formula>
    </cfRule>
    <cfRule type="cellIs" priority="755" operator="equal">
      <formula>2</formula>
    </cfRule>
  </conditionalFormatting>
  <conditionalFormatting sqref="E69">
    <cfRule type="cellIs" dxfId="5686" priority="748" operator="equal">
      <formula>3</formula>
    </cfRule>
    <cfRule type="cellIs" dxfId="5685" priority="749" operator="equal">
      <formula>1</formula>
    </cfRule>
    <cfRule type="cellIs" dxfId="5684" priority="750" operator="equal">
      <formula>2</formula>
    </cfRule>
    <cfRule type="cellIs" priority="751" operator="equal">
      <formula>2</formula>
    </cfRule>
  </conditionalFormatting>
  <conditionalFormatting sqref="E70">
    <cfRule type="cellIs" dxfId="5683" priority="744" operator="equal">
      <formula>3</formula>
    </cfRule>
    <cfRule type="cellIs" dxfId="5682" priority="745" operator="equal">
      <formula>1</formula>
    </cfRule>
    <cfRule type="cellIs" dxfId="5681" priority="746" operator="equal">
      <formula>2</formula>
    </cfRule>
    <cfRule type="cellIs" priority="747" operator="equal">
      <formula>2</formula>
    </cfRule>
  </conditionalFormatting>
  <conditionalFormatting sqref="E72">
    <cfRule type="cellIs" dxfId="5680" priority="740" operator="equal">
      <formula>3</formula>
    </cfRule>
    <cfRule type="cellIs" dxfId="5679" priority="741" operator="equal">
      <formula>1</formula>
    </cfRule>
    <cfRule type="cellIs" dxfId="5678" priority="742" operator="equal">
      <formula>2</formula>
    </cfRule>
    <cfRule type="cellIs" priority="743" operator="equal">
      <formula>2</formula>
    </cfRule>
  </conditionalFormatting>
  <conditionalFormatting sqref="E73">
    <cfRule type="cellIs" dxfId="5677" priority="736" operator="equal">
      <formula>3</formula>
    </cfRule>
    <cfRule type="cellIs" dxfId="5676" priority="737" operator="equal">
      <formula>1</formula>
    </cfRule>
    <cfRule type="cellIs" dxfId="5675" priority="738" operator="equal">
      <formula>2</formula>
    </cfRule>
    <cfRule type="cellIs" priority="739" operator="equal">
      <formula>2</formula>
    </cfRule>
  </conditionalFormatting>
  <conditionalFormatting sqref="E75">
    <cfRule type="cellIs" dxfId="5674" priority="732" operator="equal">
      <formula>3</formula>
    </cfRule>
    <cfRule type="cellIs" dxfId="5673" priority="733" operator="equal">
      <formula>1</formula>
    </cfRule>
    <cfRule type="cellIs" dxfId="5672" priority="734" operator="equal">
      <formula>2</formula>
    </cfRule>
    <cfRule type="cellIs" priority="735" operator="equal">
      <formula>2</formula>
    </cfRule>
  </conditionalFormatting>
  <conditionalFormatting sqref="E76">
    <cfRule type="cellIs" dxfId="5671" priority="728" operator="equal">
      <formula>3</formula>
    </cfRule>
    <cfRule type="cellIs" dxfId="5670" priority="729" operator="equal">
      <formula>1</formula>
    </cfRule>
    <cfRule type="cellIs" dxfId="5669" priority="730" operator="equal">
      <formula>2</formula>
    </cfRule>
    <cfRule type="cellIs" priority="731" operator="equal">
      <formula>2</formula>
    </cfRule>
  </conditionalFormatting>
  <conditionalFormatting sqref="E80">
    <cfRule type="cellIs" dxfId="5668" priority="724" operator="equal">
      <formula>3</formula>
    </cfRule>
    <cfRule type="cellIs" dxfId="5667" priority="725" operator="equal">
      <formula>1</formula>
    </cfRule>
    <cfRule type="cellIs" dxfId="5666" priority="726" operator="equal">
      <formula>2</formula>
    </cfRule>
    <cfRule type="cellIs" priority="727" operator="equal">
      <formula>2</formula>
    </cfRule>
  </conditionalFormatting>
  <conditionalFormatting sqref="E81">
    <cfRule type="cellIs" dxfId="5665" priority="720" operator="equal">
      <formula>3</formula>
    </cfRule>
    <cfRule type="cellIs" dxfId="5664" priority="721" operator="equal">
      <formula>1</formula>
    </cfRule>
    <cfRule type="cellIs" dxfId="5663" priority="722" operator="equal">
      <formula>2</formula>
    </cfRule>
    <cfRule type="cellIs" priority="723" operator="equal">
      <formula>2</formula>
    </cfRule>
  </conditionalFormatting>
  <conditionalFormatting sqref="E82">
    <cfRule type="cellIs" dxfId="5662" priority="716" operator="equal">
      <formula>3</formula>
    </cfRule>
    <cfRule type="cellIs" dxfId="5661" priority="717" operator="equal">
      <formula>1</formula>
    </cfRule>
    <cfRule type="cellIs" dxfId="5660" priority="718" operator="equal">
      <formula>2</formula>
    </cfRule>
    <cfRule type="cellIs" priority="719" operator="equal">
      <formula>2</formula>
    </cfRule>
  </conditionalFormatting>
  <conditionalFormatting sqref="E83">
    <cfRule type="cellIs" dxfId="5659" priority="712" operator="equal">
      <formula>3</formula>
    </cfRule>
    <cfRule type="cellIs" dxfId="5658" priority="713" operator="equal">
      <formula>1</formula>
    </cfRule>
    <cfRule type="cellIs" dxfId="5657" priority="714" operator="equal">
      <formula>2</formula>
    </cfRule>
    <cfRule type="cellIs" priority="715" operator="equal">
      <formula>2</formula>
    </cfRule>
  </conditionalFormatting>
  <conditionalFormatting sqref="E84">
    <cfRule type="cellIs" dxfId="5656" priority="708" operator="equal">
      <formula>3</formula>
    </cfRule>
    <cfRule type="cellIs" dxfId="5655" priority="709" operator="equal">
      <formula>1</formula>
    </cfRule>
    <cfRule type="cellIs" dxfId="5654" priority="710" operator="equal">
      <formula>2</formula>
    </cfRule>
    <cfRule type="cellIs" priority="711" operator="equal">
      <formula>2</formula>
    </cfRule>
  </conditionalFormatting>
  <conditionalFormatting sqref="E85">
    <cfRule type="cellIs" dxfId="5653" priority="704" operator="equal">
      <formula>3</formula>
    </cfRule>
    <cfRule type="cellIs" dxfId="5652" priority="705" operator="equal">
      <formula>1</formula>
    </cfRule>
    <cfRule type="cellIs" dxfId="5651" priority="706" operator="equal">
      <formula>2</formula>
    </cfRule>
    <cfRule type="cellIs" priority="707" operator="equal">
      <formula>2</formula>
    </cfRule>
  </conditionalFormatting>
  <conditionalFormatting sqref="E87">
    <cfRule type="cellIs" dxfId="5650" priority="700" operator="equal">
      <formula>3</formula>
    </cfRule>
    <cfRule type="cellIs" dxfId="5649" priority="701" operator="equal">
      <formula>1</formula>
    </cfRule>
    <cfRule type="cellIs" dxfId="5648" priority="702" operator="equal">
      <formula>2</formula>
    </cfRule>
    <cfRule type="cellIs" priority="703" operator="equal">
      <formula>2</formula>
    </cfRule>
  </conditionalFormatting>
  <conditionalFormatting sqref="E88">
    <cfRule type="cellIs" dxfId="5647" priority="696" operator="equal">
      <formula>3</formula>
    </cfRule>
    <cfRule type="cellIs" dxfId="5646" priority="697" operator="equal">
      <formula>1</formula>
    </cfRule>
    <cfRule type="cellIs" dxfId="5645" priority="698" operator="equal">
      <formula>2</formula>
    </cfRule>
    <cfRule type="cellIs" priority="699" operator="equal">
      <formula>2</formula>
    </cfRule>
  </conditionalFormatting>
  <conditionalFormatting sqref="E104">
    <cfRule type="cellIs" dxfId="5644" priority="672" operator="equal">
      <formula>3</formula>
    </cfRule>
    <cfRule type="cellIs" dxfId="5643" priority="673" operator="equal">
      <formula>1</formula>
    </cfRule>
    <cfRule type="cellIs" dxfId="5642" priority="674" operator="equal">
      <formula>2</formula>
    </cfRule>
    <cfRule type="cellIs" priority="675" operator="equal">
      <formula>2</formula>
    </cfRule>
  </conditionalFormatting>
  <conditionalFormatting sqref="E99">
    <cfRule type="cellIs" dxfId="5641" priority="692" operator="equal">
      <formula>3</formula>
    </cfRule>
    <cfRule type="cellIs" dxfId="5640" priority="693" operator="equal">
      <formula>1</formula>
    </cfRule>
    <cfRule type="cellIs" dxfId="5639" priority="694" operator="equal">
      <formula>2</formula>
    </cfRule>
    <cfRule type="cellIs" priority="695" operator="equal">
      <formula>2</formula>
    </cfRule>
  </conditionalFormatting>
  <conditionalFormatting sqref="E100">
    <cfRule type="cellIs" dxfId="5638" priority="688" operator="equal">
      <formula>3</formula>
    </cfRule>
    <cfRule type="cellIs" dxfId="5637" priority="689" operator="equal">
      <formula>1</formula>
    </cfRule>
    <cfRule type="cellIs" dxfId="5636" priority="690" operator="equal">
      <formula>2</formula>
    </cfRule>
    <cfRule type="cellIs" priority="691" operator="equal">
      <formula>2</formula>
    </cfRule>
  </conditionalFormatting>
  <conditionalFormatting sqref="E101">
    <cfRule type="cellIs" dxfId="5635" priority="684" operator="equal">
      <formula>3</formula>
    </cfRule>
    <cfRule type="cellIs" dxfId="5634" priority="685" operator="equal">
      <formula>1</formula>
    </cfRule>
    <cfRule type="cellIs" dxfId="5633" priority="686" operator="equal">
      <formula>2</formula>
    </cfRule>
    <cfRule type="cellIs" priority="687" operator="equal">
      <formula>2</formula>
    </cfRule>
  </conditionalFormatting>
  <conditionalFormatting sqref="E102">
    <cfRule type="cellIs" dxfId="5632" priority="680" operator="equal">
      <formula>3</formula>
    </cfRule>
    <cfRule type="cellIs" dxfId="5631" priority="681" operator="equal">
      <formula>1</formula>
    </cfRule>
    <cfRule type="cellIs" dxfId="5630" priority="682" operator="equal">
      <formula>2</formula>
    </cfRule>
    <cfRule type="cellIs" priority="683" operator="equal">
      <formula>2</formula>
    </cfRule>
  </conditionalFormatting>
  <conditionalFormatting sqref="E103">
    <cfRule type="cellIs" dxfId="5629" priority="676" operator="equal">
      <formula>3</formula>
    </cfRule>
    <cfRule type="cellIs" dxfId="5628" priority="677" operator="equal">
      <formula>1</formula>
    </cfRule>
    <cfRule type="cellIs" dxfId="5627" priority="678" operator="equal">
      <formula>2</formula>
    </cfRule>
    <cfRule type="cellIs" priority="679" operator="equal">
      <formula>2</formula>
    </cfRule>
  </conditionalFormatting>
  <conditionalFormatting sqref="E105:E106">
    <cfRule type="cellIs" dxfId="5626" priority="668" operator="equal">
      <formula>3</formula>
    </cfRule>
    <cfRule type="cellIs" dxfId="5625" priority="669" operator="equal">
      <formula>1</formula>
    </cfRule>
    <cfRule type="cellIs" dxfId="5624" priority="670" operator="equal">
      <formula>2</formula>
    </cfRule>
    <cfRule type="cellIs" priority="671" operator="equal">
      <formula>2</formula>
    </cfRule>
  </conditionalFormatting>
  <conditionalFormatting sqref="E92">
    <cfRule type="cellIs" dxfId="5623" priority="664" operator="equal">
      <formula>3</formula>
    </cfRule>
    <cfRule type="cellIs" dxfId="5622" priority="665" operator="equal">
      <formula>1</formula>
    </cfRule>
    <cfRule type="cellIs" dxfId="5621" priority="666" operator="equal">
      <formula>2</formula>
    </cfRule>
    <cfRule type="cellIs" priority="667" operator="equal">
      <formula>2</formula>
    </cfRule>
  </conditionalFormatting>
  <conditionalFormatting sqref="E52">
    <cfRule type="cellIs" dxfId="5620" priority="656" operator="equal">
      <formula>3</formula>
    </cfRule>
    <cfRule type="cellIs" dxfId="5619" priority="657" operator="equal">
      <formula>1</formula>
    </cfRule>
    <cfRule type="cellIs" dxfId="5618" priority="658" operator="equal">
      <formula>2</formula>
    </cfRule>
    <cfRule type="cellIs" priority="659" operator="equal">
      <formula>2</formula>
    </cfRule>
  </conditionalFormatting>
  <conditionalFormatting sqref="E90">
    <cfRule type="cellIs" dxfId="5617" priority="660" operator="equal">
      <formula>3</formula>
    </cfRule>
    <cfRule type="cellIs" dxfId="5616" priority="661" operator="equal">
      <formula>1</formula>
    </cfRule>
    <cfRule type="cellIs" dxfId="5615" priority="662" operator="equal">
      <formula>2</formula>
    </cfRule>
    <cfRule type="cellIs" priority="663" operator="equal">
      <formula>2</formula>
    </cfRule>
  </conditionalFormatting>
  <conditionalFormatting sqref="E55">
    <cfRule type="cellIs" dxfId="5614" priority="652" operator="equal">
      <formula>3</formula>
    </cfRule>
    <cfRule type="cellIs" dxfId="5613" priority="653" operator="equal">
      <formula>1</formula>
    </cfRule>
    <cfRule type="cellIs" dxfId="5612" priority="654" operator="equal">
      <formula>2</formula>
    </cfRule>
    <cfRule type="cellIs" priority="655" operator="equal">
      <formula>2</formula>
    </cfRule>
  </conditionalFormatting>
  <conditionalFormatting sqref="E56">
    <cfRule type="cellIs" dxfId="5611" priority="648" operator="equal">
      <formula>3</formula>
    </cfRule>
    <cfRule type="cellIs" dxfId="5610" priority="649" operator="equal">
      <formula>1</formula>
    </cfRule>
    <cfRule type="cellIs" dxfId="5609" priority="650" operator="equal">
      <formula>2</formula>
    </cfRule>
    <cfRule type="cellIs" priority="651" operator="equal">
      <formula>2</formula>
    </cfRule>
  </conditionalFormatting>
  <conditionalFormatting sqref="E57">
    <cfRule type="cellIs" dxfId="5608" priority="644" operator="equal">
      <formula>3</formula>
    </cfRule>
    <cfRule type="cellIs" dxfId="5607" priority="645" operator="equal">
      <formula>1</formula>
    </cfRule>
    <cfRule type="cellIs" dxfId="5606" priority="646" operator="equal">
      <formula>2</formula>
    </cfRule>
    <cfRule type="cellIs" priority="647" operator="equal">
      <formula>2</formula>
    </cfRule>
  </conditionalFormatting>
  <conditionalFormatting sqref="E58">
    <cfRule type="cellIs" dxfId="5605" priority="640" operator="equal">
      <formula>3</formula>
    </cfRule>
    <cfRule type="cellIs" dxfId="5604" priority="641" operator="equal">
      <formula>1</formula>
    </cfRule>
    <cfRule type="cellIs" dxfId="5603" priority="642" operator="equal">
      <formula>2</formula>
    </cfRule>
    <cfRule type="cellIs" priority="643" operator="equal">
      <formula>2</formula>
    </cfRule>
  </conditionalFormatting>
  <conditionalFormatting sqref="E59">
    <cfRule type="cellIs" dxfId="5602" priority="636" operator="equal">
      <formula>3</formula>
    </cfRule>
    <cfRule type="cellIs" dxfId="5601" priority="637" operator="equal">
      <formula>1</formula>
    </cfRule>
    <cfRule type="cellIs" dxfId="5600" priority="638" operator="equal">
      <formula>2</formula>
    </cfRule>
    <cfRule type="cellIs" priority="639" operator="equal">
      <formula>2</formula>
    </cfRule>
  </conditionalFormatting>
  <conditionalFormatting sqref="E79">
    <cfRule type="cellIs" dxfId="5599" priority="632" operator="equal">
      <formula>3</formula>
    </cfRule>
    <cfRule type="cellIs" dxfId="5598" priority="633" operator="equal">
      <formula>1</formula>
    </cfRule>
    <cfRule type="cellIs" dxfId="5597" priority="634" operator="equal">
      <formula>2</formula>
    </cfRule>
    <cfRule type="cellIs" priority="635" operator="equal">
      <formula>2</formula>
    </cfRule>
  </conditionalFormatting>
  <conditionalFormatting sqref="E86">
    <cfRule type="cellIs" dxfId="5596" priority="628" operator="equal">
      <formula>3</formula>
    </cfRule>
    <cfRule type="cellIs" dxfId="5595" priority="629" operator="equal">
      <formula>1</formula>
    </cfRule>
    <cfRule type="cellIs" dxfId="5594" priority="630" operator="equal">
      <formula>2</formula>
    </cfRule>
    <cfRule type="cellIs" priority="631" operator="equal">
      <formula>2</formula>
    </cfRule>
  </conditionalFormatting>
  <conditionalFormatting sqref="E71">
    <cfRule type="cellIs" dxfId="5593" priority="624" operator="equal">
      <formula>3</formula>
    </cfRule>
    <cfRule type="cellIs" dxfId="5592" priority="625" operator="equal">
      <formula>1</formula>
    </cfRule>
    <cfRule type="cellIs" dxfId="5591" priority="626" operator="equal">
      <formula>2</formula>
    </cfRule>
    <cfRule type="cellIs" priority="627" operator="equal">
      <formula>2</formula>
    </cfRule>
  </conditionalFormatting>
  <conditionalFormatting sqref="E64">
    <cfRule type="cellIs" dxfId="5590" priority="620" operator="equal">
      <formula>3</formula>
    </cfRule>
    <cfRule type="cellIs" dxfId="5589" priority="621" operator="equal">
      <formula>1</formula>
    </cfRule>
    <cfRule type="cellIs" dxfId="5588" priority="622" operator="equal">
      <formula>2</formula>
    </cfRule>
    <cfRule type="cellIs" priority="623" operator="equal">
      <formula>2</formula>
    </cfRule>
  </conditionalFormatting>
  <conditionalFormatting sqref="E54">
    <cfRule type="cellIs" dxfId="5587" priority="616" operator="equal">
      <formula>3</formula>
    </cfRule>
    <cfRule type="cellIs" dxfId="5586" priority="617" operator="equal">
      <formula>1</formula>
    </cfRule>
    <cfRule type="cellIs" dxfId="5585" priority="618" operator="equal">
      <formula>2</formula>
    </cfRule>
    <cfRule type="cellIs" priority="619" operator="equal">
      <formula>2</formula>
    </cfRule>
  </conditionalFormatting>
  <conditionalFormatting sqref="E60">
    <cfRule type="cellIs" dxfId="5584" priority="612" operator="equal">
      <formula>3</formula>
    </cfRule>
    <cfRule type="cellIs" dxfId="5583" priority="613" operator="equal">
      <formula>1</formula>
    </cfRule>
    <cfRule type="cellIs" dxfId="5582" priority="614" operator="equal">
      <formula>2</formula>
    </cfRule>
    <cfRule type="cellIs" priority="615" operator="equal">
      <formula>2</formula>
    </cfRule>
  </conditionalFormatting>
  <conditionalFormatting sqref="E96">
    <cfRule type="cellIs" dxfId="5581" priority="588" operator="equal">
      <formula>3</formula>
    </cfRule>
    <cfRule type="cellIs" dxfId="5580" priority="589" operator="equal">
      <formula>1</formula>
    </cfRule>
    <cfRule type="cellIs" dxfId="5579" priority="590" operator="equal">
      <formula>2</formula>
    </cfRule>
    <cfRule type="cellIs" priority="591" operator="equal">
      <formula>2</formula>
    </cfRule>
  </conditionalFormatting>
  <conditionalFormatting sqref="E97">
    <cfRule type="cellIs" dxfId="5578" priority="584" operator="equal">
      <formula>3</formula>
    </cfRule>
    <cfRule type="cellIs" dxfId="5577" priority="585" operator="equal">
      <formula>1</formula>
    </cfRule>
    <cfRule type="cellIs" dxfId="5576" priority="586" operator="equal">
      <formula>2</formula>
    </cfRule>
    <cfRule type="cellIs" priority="587" operator="equal">
      <formula>2</formula>
    </cfRule>
  </conditionalFormatting>
  <conditionalFormatting sqref="F81">
    <cfRule type="cellIs" dxfId="5575" priority="504" operator="equal">
      <formula>3</formula>
    </cfRule>
    <cfRule type="cellIs" dxfId="5574" priority="505" operator="equal">
      <formula>1</formula>
    </cfRule>
    <cfRule type="cellIs" dxfId="5573" priority="506" operator="equal">
      <formula>2</formula>
    </cfRule>
    <cfRule type="cellIs" priority="507" operator="equal">
      <formula>2</formula>
    </cfRule>
  </conditionalFormatting>
  <conditionalFormatting sqref="F85">
    <cfRule type="cellIs" dxfId="5572" priority="488" operator="equal">
      <formula>3</formula>
    </cfRule>
    <cfRule type="cellIs" dxfId="5571" priority="489" operator="equal">
      <formula>1</formula>
    </cfRule>
    <cfRule type="cellIs" dxfId="5570" priority="490" operator="equal">
      <formula>2</formula>
    </cfRule>
    <cfRule type="cellIs" priority="491" operator="equal">
      <formula>2</formula>
    </cfRule>
  </conditionalFormatting>
  <conditionalFormatting sqref="F90">
    <cfRule type="cellIs" dxfId="5569" priority="448" operator="equal">
      <formula>3</formula>
    </cfRule>
    <cfRule type="cellIs" dxfId="5568" priority="449" operator="equal">
      <formula>1</formula>
    </cfRule>
    <cfRule type="cellIs" dxfId="5567" priority="450" operator="equal">
      <formula>2</formula>
    </cfRule>
    <cfRule type="cellIs" priority="451" operator="equal">
      <formula>2</formula>
    </cfRule>
  </conditionalFormatting>
  <conditionalFormatting sqref="F59">
    <cfRule type="cellIs" dxfId="5566" priority="560" operator="equal">
      <formula>3</formula>
    </cfRule>
    <cfRule type="cellIs" dxfId="5565" priority="561" operator="equal">
      <formula>1</formula>
    </cfRule>
    <cfRule type="cellIs" dxfId="5564" priority="562" operator="equal">
      <formula>2</formula>
    </cfRule>
    <cfRule type="cellIs" priority="563" operator="equal">
      <formula>2</formula>
    </cfRule>
  </conditionalFormatting>
  <conditionalFormatting sqref="F55">
    <cfRule type="cellIs" dxfId="5563" priority="576" operator="equal">
      <formula>3</formula>
    </cfRule>
    <cfRule type="cellIs" dxfId="5562" priority="577" operator="equal">
      <formula>1</formula>
    </cfRule>
    <cfRule type="cellIs" dxfId="5561" priority="578" operator="equal">
      <formula>2</formula>
    </cfRule>
    <cfRule type="cellIs" priority="579" operator="equal">
      <formula>2</formula>
    </cfRule>
  </conditionalFormatting>
  <conditionalFormatting sqref="F56">
    <cfRule type="cellIs" dxfId="5560" priority="572" operator="equal">
      <formula>3</formula>
    </cfRule>
    <cfRule type="cellIs" dxfId="5559" priority="573" operator="equal">
      <formula>1</formula>
    </cfRule>
    <cfRule type="cellIs" dxfId="5558" priority="574" operator="equal">
      <formula>2</formula>
    </cfRule>
    <cfRule type="cellIs" priority="575" operator="equal">
      <formula>2</formula>
    </cfRule>
  </conditionalFormatting>
  <conditionalFormatting sqref="F57">
    <cfRule type="cellIs" dxfId="5557" priority="568" operator="equal">
      <formula>3</formula>
    </cfRule>
    <cfRule type="cellIs" dxfId="5556" priority="569" operator="equal">
      <formula>1</formula>
    </cfRule>
    <cfRule type="cellIs" dxfId="5555" priority="570" operator="equal">
      <formula>2</formula>
    </cfRule>
    <cfRule type="cellIs" priority="571" operator="equal">
      <formula>2</formula>
    </cfRule>
  </conditionalFormatting>
  <conditionalFormatting sqref="F58">
    <cfRule type="cellIs" dxfId="5554" priority="564" operator="equal">
      <formula>3</formula>
    </cfRule>
    <cfRule type="cellIs" dxfId="5553" priority="565" operator="equal">
      <formula>1</formula>
    </cfRule>
    <cfRule type="cellIs" dxfId="5552" priority="566" operator="equal">
      <formula>2</formula>
    </cfRule>
    <cfRule type="cellIs" priority="567" operator="equal">
      <formula>2</formula>
    </cfRule>
  </conditionalFormatting>
  <conditionalFormatting sqref="F61">
    <cfRule type="cellIs" dxfId="5551" priority="556" operator="equal">
      <formula>3</formula>
    </cfRule>
    <cfRule type="cellIs" dxfId="5550" priority="557" operator="equal">
      <formula>1</formula>
    </cfRule>
    <cfRule type="cellIs" dxfId="5549" priority="558" operator="equal">
      <formula>2</formula>
    </cfRule>
    <cfRule type="cellIs" priority="559" operator="equal">
      <formula>2</formula>
    </cfRule>
  </conditionalFormatting>
  <conditionalFormatting sqref="F62">
    <cfRule type="cellIs" dxfId="5548" priority="552" operator="equal">
      <formula>3</formula>
    </cfRule>
    <cfRule type="cellIs" dxfId="5547" priority="553" operator="equal">
      <formula>1</formula>
    </cfRule>
    <cfRule type="cellIs" dxfId="5546" priority="554" operator="equal">
      <formula>2</formula>
    </cfRule>
    <cfRule type="cellIs" priority="555" operator="equal">
      <formula>2</formula>
    </cfRule>
  </conditionalFormatting>
  <conditionalFormatting sqref="F65">
    <cfRule type="cellIs" dxfId="5545" priority="548" operator="equal">
      <formula>3</formula>
    </cfRule>
    <cfRule type="cellIs" dxfId="5544" priority="549" operator="equal">
      <formula>1</formula>
    </cfRule>
    <cfRule type="cellIs" dxfId="5543" priority="550" operator="equal">
      <formula>2</formula>
    </cfRule>
    <cfRule type="cellIs" priority="551" operator="equal">
      <formula>2</formula>
    </cfRule>
  </conditionalFormatting>
  <conditionalFormatting sqref="F66">
    <cfRule type="cellIs" dxfId="5542" priority="544" operator="equal">
      <formula>3</formula>
    </cfRule>
    <cfRule type="cellIs" dxfId="5541" priority="545" operator="equal">
      <formula>1</formula>
    </cfRule>
    <cfRule type="cellIs" dxfId="5540" priority="546" operator="equal">
      <formula>2</formula>
    </cfRule>
    <cfRule type="cellIs" priority="547" operator="equal">
      <formula>2</formula>
    </cfRule>
  </conditionalFormatting>
  <conditionalFormatting sqref="F67">
    <cfRule type="cellIs" dxfId="5539" priority="540" operator="equal">
      <formula>3</formula>
    </cfRule>
    <cfRule type="cellIs" dxfId="5538" priority="541" operator="equal">
      <formula>1</formula>
    </cfRule>
    <cfRule type="cellIs" dxfId="5537" priority="542" operator="equal">
      <formula>2</formula>
    </cfRule>
    <cfRule type="cellIs" priority="543" operator="equal">
      <formula>2</formula>
    </cfRule>
  </conditionalFormatting>
  <conditionalFormatting sqref="F68">
    <cfRule type="cellIs" dxfId="5536" priority="536" operator="equal">
      <formula>3</formula>
    </cfRule>
    <cfRule type="cellIs" dxfId="5535" priority="537" operator="equal">
      <formula>1</formula>
    </cfRule>
    <cfRule type="cellIs" dxfId="5534" priority="538" operator="equal">
      <formula>2</formula>
    </cfRule>
    <cfRule type="cellIs" priority="539" operator="equal">
      <formula>2</formula>
    </cfRule>
  </conditionalFormatting>
  <conditionalFormatting sqref="F69">
    <cfRule type="cellIs" dxfId="5533" priority="532" operator="equal">
      <formula>3</formula>
    </cfRule>
    <cfRule type="cellIs" dxfId="5532" priority="533" operator="equal">
      <formula>1</formula>
    </cfRule>
    <cfRule type="cellIs" dxfId="5531" priority="534" operator="equal">
      <formula>2</formula>
    </cfRule>
    <cfRule type="cellIs" priority="535" operator="equal">
      <formula>2</formula>
    </cfRule>
  </conditionalFormatting>
  <conditionalFormatting sqref="F70">
    <cfRule type="cellIs" dxfId="5530" priority="528" operator="equal">
      <formula>3</formula>
    </cfRule>
    <cfRule type="cellIs" dxfId="5529" priority="529" operator="equal">
      <formula>1</formula>
    </cfRule>
    <cfRule type="cellIs" dxfId="5528" priority="530" operator="equal">
      <formula>2</formula>
    </cfRule>
    <cfRule type="cellIs" priority="531" operator="equal">
      <formula>2</formula>
    </cfRule>
  </conditionalFormatting>
  <conditionalFormatting sqref="F72">
    <cfRule type="cellIs" dxfId="5527" priority="524" operator="equal">
      <formula>3</formula>
    </cfRule>
    <cfRule type="cellIs" dxfId="5526" priority="525" operator="equal">
      <formula>1</formula>
    </cfRule>
    <cfRule type="cellIs" dxfId="5525" priority="526" operator="equal">
      <formula>2</formula>
    </cfRule>
    <cfRule type="cellIs" priority="527" operator="equal">
      <formula>2</formula>
    </cfRule>
  </conditionalFormatting>
  <conditionalFormatting sqref="F73">
    <cfRule type="cellIs" dxfId="5524" priority="520" operator="equal">
      <formula>3</formula>
    </cfRule>
    <cfRule type="cellIs" dxfId="5523" priority="521" operator="equal">
      <formula>1</formula>
    </cfRule>
    <cfRule type="cellIs" dxfId="5522" priority="522" operator="equal">
      <formula>2</formula>
    </cfRule>
    <cfRule type="cellIs" priority="523" operator="equal">
      <formula>2</formula>
    </cfRule>
  </conditionalFormatting>
  <conditionalFormatting sqref="F75">
    <cfRule type="cellIs" dxfId="5521" priority="516" operator="equal">
      <formula>3</formula>
    </cfRule>
    <cfRule type="cellIs" dxfId="5520" priority="517" operator="equal">
      <formula>1</formula>
    </cfRule>
    <cfRule type="cellIs" dxfId="5519" priority="518" operator="equal">
      <formula>2</formula>
    </cfRule>
    <cfRule type="cellIs" priority="519" operator="equal">
      <formula>2</formula>
    </cfRule>
  </conditionalFormatting>
  <conditionalFormatting sqref="F76">
    <cfRule type="cellIs" dxfId="5518" priority="512" operator="equal">
      <formula>3</formula>
    </cfRule>
    <cfRule type="cellIs" dxfId="5517" priority="513" operator="equal">
      <formula>1</formula>
    </cfRule>
    <cfRule type="cellIs" dxfId="5516" priority="514" operator="equal">
      <formula>2</formula>
    </cfRule>
    <cfRule type="cellIs" priority="515" operator="equal">
      <formula>2</formula>
    </cfRule>
  </conditionalFormatting>
  <conditionalFormatting sqref="F80">
    <cfRule type="cellIs" dxfId="5515" priority="508" operator="equal">
      <formula>3</formula>
    </cfRule>
    <cfRule type="cellIs" dxfId="5514" priority="509" operator="equal">
      <formula>1</formula>
    </cfRule>
    <cfRule type="cellIs" dxfId="5513" priority="510" operator="equal">
      <formula>2</formula>
    </cfRule>
    <cfRule type="cellIs" priority="511" operator="equal">
      <formula>2</formula>
    </cfRule>
  </conditionalFormatting>
  <conditionalFormatting sqref="F82">
    <cfRule type="cellIs" dxfId="5512" priority="500" operator="equal">
      <formula>3</formula>
    </cfRule>
    <cfRule type="cellIs" dxfId="5511" priority="501" operator="equal">
      <formula>1</formula>
    </cfRule>
    <cfRule type="cellIs" dxfId="5510" priority="502" operator="equal">
      <formula>2</formula>
    </cfRule>
    <cfRule type="cellIs" priority="503" operator="equal">
      <formula>2</formula>
    </cfRule>
  </conditionalFormatting>
  <conditionalFormatting sqref="F83">
    <cfRule type="cellIs" dxfId="5509" priority="496" operator="equal">
      <formula>3</formula>
    </cfRule>
    <cfRule type="cellIs" dxfId="5508" priority="497" operator="equal">
      <formula>1</formula>
    </cfRule>
    <cfRule type="cellIs" dxfId="5507" priority="498" operator="equal">
      <formula>2</formula>
    </cfRule>
    <cfRule type="cellIs" priority="499" operator="equal">
      <formula>2</formula>
    </cfRule>
  </conditionalFormatting>
  <conditionalFormatting sqref="F84">
    <cfRule type="cellIs" dxfId="5506" priority="492" operator="equal">
      <formula>3</formula>
    </cfRule>
    <cfRule type="cellIs" dxfId="5505" priority="493" operator="equal">
      <formula>1</formula>
    </cfRule>
    <cfRule type="cellIs" dxfId="5504" priority="494" operator="equal">
      <formula>2</formula>
    </cfRule>
    <cfRule type="cellIs" priority="495" operator="equal">
      <formula>2</formula>
    </cfRule>
  </conditionalFormatting>
  <conditionalFormatting sqref="F87">
    <cfRule type="cellIs" dxfId="5503" priority="484" operator="equal">
      <formula>3</formula>
    </cfRule>
    <cfRule type="cellIs" dxfId="5502" priority="485" operator="equal">
      <formula>1</formula>
    </cfRule>
    <cfRule type="cellIs" dxfId="5501" priority="486" operator="equal">
      <formula>2</formula>
    </cfRule>
    <cfRule type="cellIs" priority="487" operator="equal">
      <formula>2</formula>
    </cfRule>
  </conditionalFormatting>
  <conditionalFormatting sqref="F88">
    <cfRule type="cellIs" dxfId="5500" priority="480" operator="equal">
      <formula>3</formula>
    </cfRule>
    <cfRule type="cellIs" dxfId="5499" priority="481" operator="equal">
      <formula>1</formula>
    </cfRule>
    <cfRule type="cellIs" dxfId="5498" priority="482" operator="equal">
      <formula>2</formula>
    </cfRule>
    <cfRule type="cellIs" priority="483" operator="equal">
      <formula>2</formula>
    </cfRule>
  </conditionalFormatting>
  <conditionalFormatting sqref="F104">
    <cfRule type="cellIs" dxfId="5497" priority="456" operator="equal">
      <formula>3</formula>
    </cfRule>
    <cfRule type="cellIs" dxfId="5496" priority="457" operator="equal">
      <formula>1</formula>
    </cfRule>
    <cfRule type="cellIs" dxfId="5495" priority="458" operator="equal">
      <formula>2</formula>
    </cfRule>
    <cfRule type="cellIs" priority="459" operator="equal">
      <formula>2</formula>
    </cfRule>
  </conditionalFormatting>
  <conditionalFormatting sqref="F99">
    <cfRule type="cellIs" dxfId="5494" priority="476" operator="equal">
      <formula>3</formula>
    </cfRule>
    <cfRule type="cellIs" dxfId="5493" priority="477" operator="equal">
      <formula>1</formula>
    </cfRule>
    <cfRule type="cellIs" dxfId="5492" priority="478" operator="equal">
      <formula>2</formula>
    </cfRule>
    <cfRule type="cellIs" priority="479" operator="equal">
      <formula>2</formula>
    </cfRule>
  </conditionalFormatting>
  <conditionalFormatting sqref="F100">
    <cfRule type="cellIs" dxfId="5491" priority="472" operator="equal">
      <formula>3</formula>
    </cfRule>
    <cfRule type="cellIs" dxfId="5490" priority="473" operator="equal">
      <formula>1</formula>
    </cfRule>
    <cfRule type="cellIs" dxfId="5489" priority="474" operator="equal">
      <formula>2</formula>
    </cfRule>
    <cfRule type="cellIs" priority="475" operator="equal">
      <formula>2</formula>
    </cfRule>
  </conditionalFormatting>
  <conditionalFormatting sqref="F101">
    <cfRule type="cellIs" dxfId="5488" priority="468" operator="equal">
      <formula>3</formula>
    </cfRule>
    <cfRule type="cellIs" dxfId="5487" priority="469" operator="equal">
      <formula>1</formula>
    </cfRule>
    <cfRule type="cellIs" dxfId="5486" priority="470" operator="equal">
      <formula>2</formula>
    </cfRule>
    <cfRule type="cellIs" priority="471" operator="equal">
      <formula>2</formula>
    </cfRule>
  </conditionalFormatting>
  <conditionalFormatting sqref="F102">
    <cfRule type="cellIs" dxfId="5485" priority="464" operator="equal">
      <formula>3</formula>
    </cfRule>
    <cfRule type="cellIs" dxfId="5484" priority="465" operator="equal">
      <formula>1</formula>
    </cfRule>
    <cfRule type="cellIs" dxfId="5483" priority="466" operator="equal">
      <formula>2</formula>
    </cfRule>
    <cfRule type="cellIs" priority="467" operator="equal">
      <formula>2</formula>
    </cfRule>
  </conditionalFormatting>
  <conditionalFormatting sqref="F103">
    <cfRule type="cellIs" dxfId="5482" priority="460" operator="equal">
      <formula>3</formula>
    </cfRule>
    <cfRule type="cellIs" dxfId="5481" priority="461" operator="equal">
      <formula>1</formula>
    </cfRule>
    <cfRule type="cellIs" dxfId="5480" priority="462" operator="equal">
      <formula>2</formula>
    </cfRule>
    <cfRule type="cellIs" priority="463" operator="equal">
      <formula>2</formula>
    </cfRule>
  </conditionalFormatting>
  <conditionalFormatting sqref="F106">
    <cfRule type="cellIs" dxfId="5479" priority="452" operator="equal">
      <formula>3</formula>
    </cfRule>
    <cfRule type="cellIs" dxfId="5478" priority="453" operator="equal">
      <formula>1</formula>
    </cfRule>
    <cfRule type="cellIs" dxfId="5477" priority="454" operator="equal">
      <formula>2</formula>
    </cfRule>
    <cfRule type="cellIs" priority="455" operator="equal">
      <formula>2</formula>
    </cfRule>
  </conditionalFormatting>
  <conditionalFormatting sqref="F52">
    <cfRule type="cellIs" dxfId="5476" priority="444" operator="equal">
      <formula>3</formula>
    </cfRule>
    <cfRule type="cellIs" dxfId="5475" priority="445" operator="equal">
      <formula>1</formula>
    </cfRule>
    <cfRule type="cellIs" dxfId="5474" priority="446" operator="equal">
      <formula>2</formula>
    </cfRule>
    <cfRule type="cellIs" priority="447" operator="equal">
      <formula>2</formula>
    </cfRule>
  </conditionalFormatting>
  <conditionalFormatting sqref="F96">
    <cfRule type="cellIs" dxfId="5473" priority="440" operator="equal">
      <formula>3</formula>
    </cfRule>
    <cfRule type="cellIs" dxfId="5472" priority="441" operator="equal">
      <formula>1</formula>
    </cfRule>
    <cfRule type="cellIs" dxfId="5471" priority="442" operator="equal">
      <formula>2</formula>
    </cfRule>
    <cfRule type="cellIs" priority="443" operator="equal">
      <formula>2</formula>
    </cfRule>
  </conditionalFormatting>
  <conditionalFormatting sqref="F92">
    <cfRule type="cellIs" dxfId="5470" priority="436" operator="equal">
      <formula>3</formula>
    </cfRule>
    <cfRule type="cellIs" dxfId="5469" priority="437" operator="equal">
      <formula>1</formula>
    </cfRule>
    <cfRule type="cellIs" dxfId="5468" priority="438" operator="equal">
      <formula>2</formula>
    </cfRule>
    <cfRule type="cellIs" priority="439" operator="equal">
      <formula>2</formula>
    </cfRule>
  </conditionalFormatting>
  <conditionalFormatting sqref="F79">
    <cfRule type="cellIs" dxfId="5467" priority="432" operator="equal">
      <formula>3</formula>
    </cfRule>
    <cfRule type="cellIs" dxfId="5466" priority="433" operator="equal">
      <formula>1</formula>
    </cfRule>
    <cfRule type="cellIs" dxfId="5465" priority="434" operator="equal">
      <formula>2</formula>
    </cfRule>
    <cfRule type="cellIs" priority="435" operator="equal">
      <formula>2</formula>
    </cfRule>
  </conditionalFormatting>
  <conditionalFormatting sqref="F86">
    <cfRule type="cellIs" dxfId="5464" priority="428" operator="equal">
      <formula>3</formula>
    </cfRule>
    <cfRule type="cellIs" dxfId="5463" priority="429" operator="equal">
      <formula>1</formula>
    </cfRule>
    <cfRule type="cellIs" dxfId="5462" priority="430" operator="equal">
      <formula>2</formula>
    </cfRule>
    <cfRule type="cellIs" priority="431" operator="equal">
      <formula>2</formula>
    </cfRule>
  </conditionalFormatting>
  <conditionalFormatting sqref="F71">
    <cfRule type="cellIs" dxfId="5461" priority="424" operator="equal">
      <formula>3</formula>
    </cfRule>
    <cfRule type="cellIs" dxfId="5460" priority="425" operator="equal">
      <formula>1</formula>
    </cfRule>
    <cfRule type="cellIs" dxfId="5459" priority="426" operator="equal">
      <formula>2</formula>
    </cfRule>
    <cfRule type="cellIs" priority="427" operator="equal">
      <formula>2</formula>
    </cfRule>
  </conditionalFormatting>
  <conditionalFormatting sqref="F64">
    <cfRule type="cellIs" dxfId="5458" priority="420" operator="equal">
      <formula>3</formula>
    </cfRule>
    <cfRule type="cellIs" dxfId="5457" priority="421" operator="equal">
      <formula>1</formula>
    </cfRule>
    <cfRule type="cellIs" dxfId="5456" priority="422" operator="equal">
      <formula>2</formula>
    </cfRule>
    <cfRule type="cellIs" priority="423" operator="equal">
      <formula>2</formula>
    </cfRule>
  </conditionalFormatting>
  <conditionalFormatting sqref="F54">
    <cfRule type="cellIs" dxfId="5455" priority="416" operator="equal">
      <formula>3</formula>
    </cfRule>
    <cfRule type="cellIs" dxfId="5454" priority="417" operator="equal">
      <formula>1</formula>
    </cfRule>
    <cfRule type="cellIs" dxfId="5453" priority="418" operator="equal">
      <formula>2</formula>
    </cfRule>
    <cfRule type="cellIs" priority="419" operator="equal">
      <formula>2</formula>
    </cfRule>
  </conditionalFormatting>
  <conditionalFormatting sqref="F60">
    <cfRule type="cellIs" dxfId="5452" priority="412" operator="equal">
      <formula>3</formula>
    </cfRule>
    <cfRule type="cellIs" dxfId="5451" priority="413" operator="equal">
      <formula>1</formula>
    </cfRule>
    <cfRule type="cellIs" dxfId="5450" priority="414" operator="equal">
      <formula>2</formula>
    </cfRule>
    <cfRule type="cellIs" priority="415" operator="equal">
      <formula>2</formula>
    </cfRule>
  </conditionalFormatting>
  <conditionalFormatting sqref="F91">
    <cfRule type="cellIs" dxfId="5449" priority="408" operator="equal">
      <formula>3</formula>
    </cfRule>
    <cfRule type="cellIs" dxfId="5448" priority="409" operator="equal">
      <formula>1</formula>
    </cfRule>
    <cfRule type="cellIs" dxfId="5447" priority="410" operator="equal">
      <formula>2</formula>
    </cfRule>
    <cfRule type="cellIs" priority="411" operator="equal">
      <formula>2</formula>
    </cfRule>
  </conditionalFormatting>
  <conditionalFormatting sqref="F107">
    <cfRule type="cellIs" dxfId="5446" priority="400" operator="equal">
      <formula>3</formula>
    </cfRule>
    <cfRule type="cellIs" dxfId="5445" priority="401" operator="equal">
      <formula>1</formula>
    </cfRule>
    <cfRule type="cellIs" dxfId="5444" priority="402" operator="equal">
      <formula>2</formula>
    </cfRule>
    <cfRule type="cellIs" priority="403" operator="equal">
      <formula>2</formula>
    </cfRule>
  </conditionalFormatting>
  <conditionalFormatting sqref="F96">
    <cfRule type="cellIs" dxfId="5443" priority="404" operator="equal">
      <formula>3</formula>
    </cfRule>
    <cfRule type="cellIs" dxfId="5442" priority="405" operator="equal">
      <formula>1</formula>
    </cfRule>
    <cfRule type="cellIs" dxfId="5441" priority="406" operator="equal">
      <formula>2</formula>
    </cfRule>
    <cfRule type="cellIs" priority="407" operator="equal">
      <formula>2</formula>
    </cfRule>
  </conditionalFormatting>
  <conditionalFormatting sqref="F95">
    <cfRule type="cellIs" dxfId="5440" priority="396" operator="equal">
      <formula>3</formula>
    </cfRule>
    <cfRule type="cellIs" dxfId="5439" priority="397" operator="equal">
      <formula>1</formula>
    </cfRule>
    <cfRule type="cellIs" dxfId="5438" priority="398" operator="equal">
      <formula>2</formula>
    </cfRule>
    <cfRule type="cellIs" priority="399" operator="equal">
      <formula>2</formula>
    </cfRule>
  </conditionalFormatting>
  <conditionalFormatting sqref="F93">
    <cfRule type="cellIs" dxfId="5437" priority="392" operator="equal">
      <formula>3</formula>
    </cfRule>
    <cfRule type="cellIs" dxfId="5436" priority="393" operator="equal">
      <formula>1</formula>
    </cfRule>
    <cfRule type="cellIs" dxfId="5435" priority="394" operator="equal">
      <formula>2</formula>
    </cfRule>
    <cfRule type="cellIs" priority="395" operator="equal">
      <formula>2</formula>
    </cfRule>
  </conditionalFormatting>
  <conditionalFormatting sqref="F94">
    <cfRule type="cellIs" dxfId="5434" priority="388" operator="equal">
      <formula>3</formula>
    </cfRule>
    <cfRule type="cellIs" dxfId="5433" priority="389" operator="equal">
      <formula>1</formula>
    </cfRule>
    <cfRule type="cellIs" dxfId="5432" priority="390" operator="equal">
      <formula>2</formula>
    </cfRule>
    <cfRule type="cellIs" priority="391" operator="equal">
      <formula>2</formula>
    </cfRule>
  </conditionalFormatting>
  <conditionalFormatting sqref="F97">
    <cfRule type="cellIs" dxfId="5431" priority="384" operator="equal">
      <formula>3</formula>
    </cfRule>
    <cfRule type="cellIs" dxfId="5430" priority="385" operator="equal">
      <formula>1</formula>
    </cfRule>
    <cfRule type="cellIs" dxfId="5429" priority="386" operator="equal">
      <formula>2</formula>
    </cfRule>
    <cfRule type="cellIs" priority="387" operator="equal">
      <formula>2</formula>
    </cfRule>
  </conditionalFormatting>
  <conditionalFormatting sqref="F97">
    <cfRule type="cellIs" dxfId="5428" priority="380" operator="equal">
      <formula>3</formula>
    </cfRule>
    <cfRule type="cellIs" dxfId="5427" priority="381" operator="equal">
      <formula>1</formula>
    </cfRule>
    <cfRule type="cellIs" dxfId="5426" priority="382" operator="equal">
      <formula>2</formula>
    </cfRule>
    <cfRule type="cellIs" priority="383" operator="equal">
      <formula>2</formula>
    </cfRule>
  </conditionalFormatting>
  <conditionalFormatting sqref="F105">
    <cfRule type="cellIs" dxfId="5425" priority="376" operator="equal">
      <formula>3</formula>
    </cfRule>
    <cfRule type="cellIs" dxfId="5424" priority="377" operator="equal">
      <formula>1</formula>
    </cfRule>
    <cfRule type="cellIs" dxfId="5423" priority="378" operator="equal">
      <formula>2</formula>
    </cfRule>
    <cfRule type="cellIs" priority="379" operator="equal">
      <formula>2</formula>
    </cfRule>
  </conditionalFormatting>
  <conditionalFormatting sqref="G57">
    <cfRule type="cellIs" dxfId="5422" priority="344" operator="equal">
      <formula>3</formula>
    </cfRule>
    <cfRule type="cellIs" dxfId="5421" priority="345" operator="equal">
      <formula>1</formula>
    </cfRule>
    <cfRule type="cellIs" dxfId="5420" priority="346" operator="equal">
      <formula>2</formula>
    </cfRule>
    <cfRule type="cellIs" priority="347" operator="equal">
      <formula>2</formula>
    </cfRule>
  </conditionalFormatting>
  <conditionalFormatting sqref="G62">
    <cfRule type="cellIs" dxfId="5419" priority="336" operator="equal">
      <formula>3</formula>
    </cfRule>
    <cfRule type="cellIs" dxfId="5418" priority="337" operator="equal">
      <formula>1</formula>
    </cfRule>
    <cfRule type="cellIs" dxfId="5417" priority="338" operator="equal">
      <formula>2</formula>
    </cfRule>
    <cfRule type="cellIs" priority="339" operator="equal">
      <formula>2</formula>
    </cfRule>
  </conditionalFormatting>
  <conditionalFormatting sqref="G64:G66">
    <cfRule type="cellIs" dxfId="5416" priority="332" operator="equal">
      <formula>3</formula>
    </cfRule>
    <cfRule type="cellIs" dxfId="5415" priority="333" operator="equal">
      <formula>1</formula>
    </cfRule>
    <cfRule type="cellIs" dxfId="5414" priority="334" operator="equal">
      <formula>2</formula>
    </cfRule>
    <cfRule type="cellIs" priority="335" operator="equal">
      <formula>2</formula>
    </cfRule>
  </conditionalFormatting>
  <conditionalFormatting sqref="G67">
    <cfRule type="cellIs" dxfId="5413" priority="328" operator="equal">
      <formula>3</formula>
    </cfRule>
    <cfRule type="cellIs" dxfId="5412" priority="329" operator="equal">
      <formula>1</formula>
    </cfRule>
    <cfRule type="cellIs" dxfId="5411" priority="330" operator="equal">
      <formula>2</formula>
    </cfRule>
    <cfRule type="cellIs" priority="331" operator="equal">
      <formula>2</formula>
    </cfRule>
  </conditionalFormatting>
  <conditionalFormatting sqref="G68">
    <cfRule type="cellIs" dxfId="5410" priority="324" operator="equal">
      <formula>3</formula>
    </cfRule>
    <cfRule type="cellIs" dxfId="5409" priority="325" operator="equal">
      <formula>1</formula>
    </cfRule>
    <cfRule type="cellIs" dxfId="5408" priority="326" operator="equal">
      <formula>2</formula>
    </cfRule>
    <cfRule type="cellIs" priority="327" operator="equal">
      <formula>2</formula>
    </cfRule>
  </conditionalFormatting>
  <conditionalFormatting sqref="G53 G63 G74 G77:G78 G89 G98">
    <cfRule type="cellIs" dxfId="5407" priority="372" operator="equal">
      <formula>3</formula>
    </cfRule>
    <cfRule type="cellIs" dxfId="5406" priority="373" operator="equal">
      <formula>1</formula>
    </cfRule>
    <cfRule type="cellIs" dxfId="5405" priority="374" operator="equal">
      <formula>2</formula>
    </cfRule>
    <cfRule type="cellIs" priority="375" operator="equal">
      <formula>2</formula>
    </cfRule>
  </conditionalFormatting>
  <conditionalFormatting sqref="G58">
    <cfRule type="cellIs" dxfId="5404" priority="368" operator="equal">
      <formula>3</formula>
    </cfRule>
    <cfRule type="cellIs" dxfId="5403" priority="369" operator="equal">
      <formula>1</formula>
    </cfRule>
    <cfRule type="cellIs" dxfId="5402" priority="370" operator="equal">
      <formula>2</formula>
    </cfRule>
    <cfRule type="cellIs" priority="371" operator="equal">
      <formula>2</formula>
    </cfRule>
  </conditionalFormatting>
  <conditionalFormatting sqref="G59:G60">
    <cfRule type="cellIs" dxfId="5401" priority="364" operator="equal">
      <formula>3</formula>
    </cfRule>
    <cfRule type="cellIs" dxfId="5400" priority="365" operator="equal">
      <formula>1</formula>
    </cfRule>
    <cfRule type="cellIs" dxfId="5399" priority="366" operator="equal">
      <formula>2</formula>
    </cfRule>
    <cfRule type="cellIs" priority="367" operator="equal">
      <formula>2</formula>
    </cfRule>
  </conditionalFormatting>
  <conditionalFormatting sqref="G73">
    <cfRule type="cellIs" dxfId="5398" priority="360" operator="equal">
      <formula>3</formula>
    </cfRule>
    <cfRule type="cellIs" dxfId="5397" priority="361" operator="equal">
      <formula>1</formula>
    </cfRule>
    <cfRule type="cellIs" dxfId="5396" priority="362" operator="equal">
      <formula>2</formula>
    </cfRule>
    <cfRule type="cellIs" priority="363" operator="equal">
      <formula>2</formula>
    </cfRule>
  </conditionalFormatting>
  <conditionalFormatting sqref="G70:G71">
    <cfRule type="cellIs" dxfId="5395" priority="356" operator="equal">
      <formula>3</formula>
    </cfRule>
    <cfRule type="cellIs" dxfId="5394" priority="357" operator="equal">
      <formula>1</formula>
    </cfRule>
    <cfRule type="cellIs" dxfId="5393" priority="358" operator="equal">
      <formula>2</formula>
    </cfRule>
    <cfRule type="cellIs" priority="359" operator="equal">
      <formula>2</formula>
    </cfRule>
  </conditionalFormatting>
  <conditionalFormatting sqref="G69">
    <cfRule type="cellIs" dxfId="5392" priority="352" operator="equal">
      <formula>3</formula>
    </cfRule>
    <cfRule type="cellIs" dxfId="5391" priority="353" operator="equal">
      <formula>1</formula>
    </cfRule>
    <cfRule type="cellIs" dxfId="5390" priority="354" operator="equal">
      <formula>2</formula>
    </cfRule>
    <cfRule type="cellIs" priority="355" operator="equal">
      <formula>2</formula>
    </cfRule>
  </conditionalFormatting>
  <conditionalFormatting sqref="G54:G56">
    <cfRule type="cellIs" dxfId="5389" priority="348" operator="equal">
      <formula>3</formula>
    </cfRule>
    <cfRule type="cellIs" dxfId="5388" priority="349" operator="equal">
      <formula>1</formula>
    </cfRule>
    <cfRule type="cellIs" dxfId="5387" priority="350" operator="equal">
      <formula>2</formula>
    </cfRule>
    <cfRule type="cellIs" priority="351" operator="equal">
      <formula>2</formula>
    </cfRule>
  </conditionalFormatting>
  <conditionalFormatting sqref="G61">
    <cfRule type="cellIs" dxfId="5386" priority="340" operator="equal">
      <formula>3</formula>
    </cfRule>
    <cfRule type="cellIs" dxfId="5385" priority="341" operator="equal">
      <formula>1</formula>
    </cfRule>
    <cfRule type="cellIs" dxfId="5384" priority="342" operator="equal">
      <formula>2</formula>
    </cfRule>
    <cfRule type="cellIs" priority="343" operator="equal">
      <formula>2</formula>
    </cfRule>
  </conditionalFormatting>
  <conditionalFormatting sqref="G72">
    <cfRule type="cellIs" dxfId="5383" priority="320" operator="equal">
      <formula>3</formula>
    </cfRule>
    <cfRule type="cellIs" dxfId="5382" priority="321" operator="equal">
      <formula>1</formula>
    </cfRule>
    <cfRule type="cellIs" dxfId="5381" priority="322" operator="equal">
      <formula>2</formula>
    </cfRule>
    <cfRule type="cellIs" priority="323" operator="equal">
      <formula>2</formula>
    </cfRule>
  </conditionalFormatting>
  <conditionalFormatting sqref="G75">
    <cfRule type="cellIs" dxfId="5380" priority="316" operator="equal">
      <formula>3</formula>
    </cfRule>
    <cfRule type="cellIs" dxfId="5379" priority="317" operator="equal">
      <formula>1</formula>
    </cfRule>
    <cfRule type="cellIs" dxfId="5378" priority="318" operator="equal">
      <formula>2</formula>
    </cfRule>
    <cfRule type="cellIs" priority="319" operator="equal">
      <formula>2</formula>
    </cfRule>
  </conditionalFormatting>
  <conditionalFormatting sqref="G76">
    <cfRule type="cellIs" dxfId="5377" priority="312" operator="equal">
      <formula>3</formula>
    </cfRule>
    <cfRule type="cellIs" dxfId="5376" priority="313" operator="equal">
      <formula>1</formula>
    </cfRule>
    <cfRule type="cellIs" dxfId="5375" priority="314" operator="equal">
      <formula>2</formula>
    </cfRule>
    <cfRule type="cellIs" priority="315" operator="equal">
      <formula>2</formula>
    </cfRule>
  </conditionalFormatting>
  <conditionalFormatting sqref="G81:G88">
    <cfRule type="cellIs" dxfId="5374" priority="308" operator="equal">
      <formula>3</formula>
    </cfRule>
    <cfRule type="cellIs" dxfId="5373" priority="309" operator="equal">
      <formula>1</formula>
    </cfRule>
    <cfRule type="cellIs" dxfId="5372" priority="310" operator="equal">
      <formula>2</formula>
    </cfRule>
    <cfRule type="cellIs" priority="311" operator="equal">
      <formula>2</formula>
    </cfRule>
  </conditionalFormatting>
  <conditionalFormatting sqref="G99">
    <cfRule type="cellIs" dxfId="5371" priority="304" operator="equal">
      <formula>3</formula>
    </cfRule>
    <cfRule type="cellIs" dxfId="5370" priority="305" operator="equal">
      <formula>1</formula>
    </cfRule>
    <cfRule type="cellIs" dxfId="5369" priority="306" operator="equal">
      <formula>2</formula>
    </cfRule>
    <cfRule type="cellIs" priority="307" operator="equal">
      <formula>2</formula>
    </cfRule>
  </conditionalFormatting>
  <conditionalFormatting sqref="G103">
    <cfRule type="cellIs" dxfId="5368" priority="292" operator="equal">
      <formula>3</formula>
    </cfRule>
    <cfRule type="cellIs" dxfId="5367" priority="293" operator="equal">
      <formula>1</formula>
    </cfRule>
    <cfRule type="cellIs" dxfId="5366" priority="294" operator="equal">
      <formula>2</formula>
    </cfRule>
    <cfRule type="cellIs" priority="295" operator="equal">
      <formula>2</formula>
    </cfRule>
  </conditionalFormatting>
  <conditionalFormatting sqref="G101">
    <cfRule type="cellIs" dxfId="5365" priority="300" operator="equal">
      <formula>3</formula>
    </cfRule>
    <cfRule type="cellIs" dxfId="5364" priority="301" operator="equal">
      <formula>1</formula>
    </cfRule>
    <cfRule type="cellIs" dxfId="5363" priority="302" operator="equal">
      <formula>2</formula>
    </cfRule>
    <cfRule type="cellIs" priority="303" operator="equal">
      <formula>2</formula>
    </cfRule>
  </conditionalFormatting>
  <conditionalFormatting sqref="G102">
    <cfRule type="cellIs" dxfId="5362" priority="296" operator="equal">
      <formula>3</formula>
    </cfRule>
    <cfRule type="cellIs" dxfId="5361" priority="297" operator="equal">
      <formula>1</formula>
    </cfRule>
    <cfRule type="cellIs" dxfId="5360" priority="298" operator="equal">
      <formula>2</formula>
    </cfRule>
    <cfRule type="cellIs" priority="299" operator="equal">
      <formula>2</formula>
    </cfRule>
  </conditionalFormatting>
  <conditionalFormatting sqref="G104">
    <cfRule type="cellIs" dxfId="5359" priority="288" operator="equal">
      <formula>3</formula>
    </cfRule>
    <cfRule type="cellIs" dxfId="5358" priority="289" operator="equal">
      <formula>1</formula>
    </cfRule>
    <cfRule type="cellIs" dxfId="5357" priority="290" operator="equal">
      <formula>2</formula>
    </cfRule>
    <cfRule type="cellIs" priority="291" operator="equal">
      <formula>2</formula>
    </cfRule>
  </conditionalFormatting>
  <conditionalFormatting sqref="G106">
    <cfRule type="cellIs" dxfId="5356" priority="284" operator="equal">
      <formula>3</formula>
    </cfRule>
    <cfRule type="cellIs" dxfId="5355" priority="285" operator="equal">
      <formula>1</formula>
    </cfRule>
    <cfRule type="cellIs" dxfId="5354" priority="286" operator="equal">
      <formula>2</formula>
    </cfRule>
    <cfRule type="cellIs" priority="287" operator="equal">
      <formula>2</formula>
    </cfRule>
  </conditionalFormatting>
  <conditionalFormatting sqref="G92">
    <cfRule type="cellIs" dxfId="5353" priority="280" operator="equal">
      <formula>3</formula>
    </cfRule>
    <cfRule type="cellIs" dxfId="5352" priority="281" operator="equal">
      <formula>1</formula>
    </cfRule>
    <cfRule type="cellIs" dxfId="5351" priority="282" operator="equal">
      <formula>2</formula>
    </cfRule>
    <cfRule type="cellIs" priority="283" operator="equal">
      <formula>2</formula>
    </cfRule>
  </conditionalFormatting>
  <conditionalFormatting sqref="G79:G80">
    <cfRule type="cellIs" dxfId="5350" priority="276" operator="equal">
      <formula>3</formula>
    </cfRule>
    <cfRule type="cellIs" dxfId="5349" priority="277" operator="equal">
      <formula>1</formula>
    </cfRule>
    <cfRule type="cellIs" dxfId="5348" priority="278" operator="equal">
      <formula>2</formula>
    </cfRule>
    <cfRule type="cellIs" priority="279" operator="equal">
      <formula>2</formula>
    </cfRule>
  </conditionalFormatting>
  <conditionalFormatting sqref="G90">
    <cfRule type="cellIs" dxfId="5347" priority="268" operator="equal">
      <formula>3</formula>
    </cfRule>
    <cfRule type="cellIs" dxfId="5346" priority="269" operator="equal">
      <formula>1</formula>
    </cfRule>
    <cfRule type="cellIs" dxfId="5345" priority="270" operator="equal">
      <formula>2</formula>
    </cfRule>
    <cfRule type="cellIs" priority="271" operator="equal">
      <formula>2</formula>
    </cfRule>
  </conditionalFormatting>
  <conditionalFormatting sqref="G91">
    <cfRule type="cellIs" dxfId="5344" priority="264" operator="equal">
      <formula>3</formula>
    </cfRule>
    <cfRule type="cellIs" dxfId="5343" priority="265" operator="equal">
      <formula>1</formula>
    </cfRule>
    <cfRule type="cellIs" dxfId="5342" priority="266" operator="equal">
      <formula>2</formula>
    </cfRule>
    <cfRule type="cellIs" priority="267" operator="equal">
      <formula>2</formula>
    </cfRule>
  </conditionalFormatting>
  <conditionalFormatting sqref="G107">
    <cfRule type="cellIs" dxfId="5341" priority="256" operator="equal">
      <formula>3</formula>
    </cfRule>
    <cfRule type="cellIs" dxfId="5340" priority="257" operator="equal">
      <formula>1</formula>
    </cfRule>
    <cfRule type="cellIs" dxfId="5339" priority="258" operator="equal">
      <formula>2</formula>
    </cfRule>
    <cfRule type="cellIs" priority="259" operator="equal">
      <formula>2</formula>
    </cfRule>
  </conditionalFormatting>
  <conditionalFormatting sqref="G93:G94">
    <cfRule type="cellIs" dxfId="5338" priority="260" operator="equal">
      <formula>3</formula>
    </cfRule>
    <cfRule type="cellIs" dxfId="5337" priority="261" operator="equal">
      <formula>1</formula>
    </cfRule>
    <cfRule type="cellIs" dxfId="5336" priority="262" operator="equal">
      <formula>2</formula>
    </cfRule>
    <cfRule type="cellIs" priority="263" operator="equal">
      <formula>2</formula>
    </cfRule>
  </conditionalFormatting>
  <conditionalFormatting sqref="G95">
    <cfRule type="cellIs" dxfId="5335" priority="252" operator="equal">
      <formula>3</formula>
    </cfRule>
    <cfRule type="cellIs" dxfId="5334" priority="253" operator="equal">
      <formula>1</formula>
    </cfRule>
    <cfRule type="cellIs" dxfId="5333" priority="254" operator="equal">
      <formula>2</formula>
    </cfRule>
    <cfRule type="cellIs" priority="255" operator="equal">
      <formula>2</formula>
    </cfRule>
  </conditionalFormatting>
  <conditionalFormatting sqref="H93:H94">
    <cfRule type="cellIs" dxfId="5332" priority="248" operator="equal">
      <formula>3</formula>
    </cfRule>
    <cfRule type="cellIs" dxfId="5331" priority="249" operator="equal">
      <formula>1</formula>
    </cfRule>
    <cfRule type="cellIs" dxfId="5330" priority="250" operator="equal">
      <formula>2</formula>
    </cfRule>
    <cfRule type="cellIs" priority="251" operator="equal">
      <formula>2</formula>
    </cfRule>
  </conditionalFormatting>
  <conditionalFormatting sqref="H85">
    <cfRule type="cellIs" dxfId="5329" priority="132" operator="equal">
      <formula>3</formula>
    </cfRule>
    <cfRule type="cellIs" dxfId="5328" priority="133" operator="equal">
      <formula>1</formula>
    </cfRule>
    <cfRule type="cellIs" dxfId="5327" priority="134" operator="equal">
      <formula>2</formula>
    </cfRule>
    <cfRule type="cellIs" priority="135" operator="equal">
      <formula>2</formula>
    </cfRule>
  </conditionalFormatting>
  <conditionalFormatting sqref="H103">
    <cfRule type="cellIs" dxfId="5326" priority="100" operator="equal">
      <formula>3</formula>
    </cfRule>
    <cfRule type="cellIs" dxfId="5325" priority="101" operator="equal">
      <formula>1</formula>
    </cfRule>
    <cfRule type="cellIs" dxfId="5324" priority="102" operator="equal">
      <formula>2</formula>
    </cfRule>
    <cfRule type="cellIs" priority="103" operator="equal">
      <formula>2</formula>
    </cfRule>
  </conditionalFormatting>
  <conditionalFormatting sqref="H86">
    <cfRule type="cellIs" dxfId="5323" priority="128" operator="equal">
      <formula>3</formula>
    </cfRule>
    <cfRule type="cellIs" dxfId="5322" priority="129" operator="equal">
      <formula>1</formula>
    </cfRule>
    <cfRule type="cellIs" dxfId="5321" priority="130" operator="equal">
      <formula>2</formula>
    </cfRule>
    <cfRule type="cellIs" priority="131" operator="equal">
      <formula>2</formula>
    </cfRule>
  </conditionalFormatting>
  <conditionalFormatting sqref="H92">
    <cfRule type="cellIs" dxfId="5320" priority="84" operator="equal">
      <formula>3</formula>
    </cfRule>
    <cfRule type="cellIs" dxfId="5319" priority="85" operator="equal">
      <formula>1</formula>
    </cfRule>
    <cfRule type="cellIs" dxfId="5318" priority="86" operator="equal">
      <formula>2</formula>
    </cfRule>
    <cfRule type="cellIs" priority="87" operator="equal">
      <formula>2</formula>
    </cfRule>
  </conditionalFormatting>
  <conditionalFormatting sqref="H53 H63 H74 H77:H78 H89 H98">
    <cfRule type="cellIs" dxfId="5317" priority="244" operator="equal">
      <formula>3</formula>
    </cfRule>
    <cfRule type="cellIs" dxfId="5316" priority="245" operator="equal">
      <formula>1</formula>
    </cfRule>
    <cfRule type="cellIs" dxfId="5315" priority="246" operator="equal">
      <formula>2</formula>
    </cfRule>
    <cfRule type="cellIs" priority="247" operator="equal">
      <formula>2</formula>
    </cfRule>
  </conditionalFormatting>
  <conditionalFormatting sqref="H54">
    <cfRule type="cellIs" dxfId="5314" priority="240" operator="equal">
      <formula>3</formula>
    </cfRule>
    <cfRule type="cellIs" dxfId="5313" priority="241" operator="equal">
      <formula>1</formula>
    </cfRule>
    <cfRule type="cellIs" dxfId="5312" priority="242" operator="equal">
      <formula>2</formula>
    </cfRule>
    <cfRule type="cellIs" priority="243" operator="equal">
      <formula>2</formula>
    </cfRule>
  </conditionalFormatting>
  <conditionalFormatting sqref="H55">
    <cfRule type="cellIs" dxfId="5311" priority="236" operator="equal">
      <formula>3</formula>
    </cfRule>
    <cfRule type="cellIs" dxfId="5310" priority="237" operator="equal">
      <formula>1</formula>
    </cfRule>
    <cfRule type="cellIs" dxfId="5309" priority="238" operator="equal">
      <formula>2</formula>
    </cfRule>
    <cfRule type="cellIs" priority="239" operator="equal">
      <formula>2</formula>
    </cfRule>
  </conditionalFormatting>
  <conditionalFormatting sqref="H56">
    <cfRule type="cellIs" dxfId="5308" priority="232" operator="equal">
      <formula>3</formula>
    </cfRule>
    <cfRule type="cellIs" dxfId="5307" priority="233" operator="equal">
      <formula>1</formula>
    </cfRule>
    <cfRule type="cellIs" dxfId="5306" priority="234" operator="equal">
      <formula>2</formula>
    </cfRule>
    <cfRule type="cellIs" priority="235" operator="equal">
      <formula>2</formula>
    </cfRule>
  </conditionalFormatting>
  <conditionalFormatting sqref="H57">
    <cfRule type="cellIs" dxfId="5305" priority="228" operator="equal">
      <formula>3</formula>
    </cfRule>
    <cfRule type="cellIs" dxfId="5304" priority="229" operator="equal">
      <formula>1</formula>
    </cfRule>
    <cfRule type="cellIs" dxfId="5303" priority="230" operator="equal">
      <formula>2</formula>
    </cfRule>
    <cfRule type="cellIs" priority="231" operator="equal">
      <formula>2</formula>
    </cfRule>
  </conditionalFormatting>
  <conditionalFormatting sqref="H58">
    <cfRule type="cellIs" dxfId="5302" priority="224" operator="equal">
      <formula>3</formula>
    </cfRule>
    <cfRule type="cellIs" dxfId="5301" priority="225" operator="equal">
      <formula>1</formula>
    </cfRule>
    <cfRule type="cellIs" dxfId="5300" priority="226" operator="equal">
      <formula>2</formula>
    </cfRule>
    <cfRule type="cellIs" priority="227" operator="equal">
      <formula>2</formula>
    </cfRule>
  </conditionalFormatting>
  <conditionalFormatting sqref="H59">
    <cfRule type="cellIs" dxfId="5299" priority="220" operator="equal">
      <formula>3</formula>
    </cfRule>
    <cfRule type="cellIs" dxfId="5298" priority="221" operator="equal">
      <formula>1</formula>
    </cfRule>
    <cfRule type="cellIs" dxfId="5297" priority="222" operator="equal">
      <formula>2</formula>
    </cfRule>
    <cfRule type="cellIs" priority="223" operator="equal">
      <formula>2</formula>
    </cfRule>
  </conditionalFormatting>
  <conditionalFormatting sqref="H60">
    <cfRule type="cellIs" dxfId="5296" priority="216" operator="equal">
      <formula>3</formula>
    </cfRule>
    <cfRule type="cellIs" dxfId="5295" priority="217" operator="equal">
      <formula>1</formula>
    </cfRule>
    <cfRule type="cellIs" dxfId="5294" priority="218" operator="equal">
      <formula>2</formula>
    </cfRule>
    <cfRule type="cellIs" priority="219" operator="equal">
      <formula>2</formula>
    </cfRule>
  </conditionalFormatting>
  <conditionalFormatting sqref="H64">
    <cfRule type="cellIs" dxfId="5293" priority="204" operator="equal">
      <formula>3</formula>
    </cfRule>
    <cfRule type="cellIs" dxfId="5292" priority="205" operator="equal">
      <formula>1</formula>
    </cfRule>
    <cfRule type="cellIs" dxfId="5291" priority="206" operator="equal">
      <formula>2</formula>
    </cfRule>
    <cfRule type="cellIs" priority="207" operator="equal">
      <formula>2</formula>
    </cfRule>
  </conditionalFormatting>
  <conditionalFormatting sqref="H65">
    <cfRule type="cellIs" dxfId="5290" priority="200" operator="equal">
      <formula>3</formula>
    </cfRule>
    <cfRule type="cellIs" dxfId="5289" priority="201" operator="equal">
      <formula>1</formula>
    </cfRule>
    <cfRule type="cellIs" dxfId="5288" priority="202" operator="equal">
      <formula>2</formula>
    </cfRule>
    <cfRule type="cellIs" priority="203" operator="equal">
      <formula>2</formula>
    </cfRule>
  </conditionalFormatting>
  <conditionalFormatting sqref="H66">
    <cfRule type="cellIs" dxfId="5287" priority="196" operator="equal">
      <formula>3</formula>
    </cfRule>
    <cfRule type="cellIs" dxfId="5286" priority="197" operator="equal">
      <formula>1</formula>
    </cfRule>
    <cfRule type="cellIs" dxfId="5285" priority="198" operator="equal">
      <formula>2</formula>
    </cfRule>
    <cfRule type="cellIs" priority="199" operator="equal">
      <formula>2</formula>
    </cfRule>
  </conditionalFormatting>
  <conditionalFormatting sqref="H67">
    <cfRule type="cellIs" dxfId="5284" priority="192" operator="equal">
      <formula>3</formula>
    </cfRule>
    <cfRule type="cellIs" dxfId="5283" priority="193" operator="equal">
      <formula>1</formula>
    </cfRule>
    <cfRule type="cellIs" dxfId="5282" priority="194" operator="equal">
      <formula>2</formula>
    </cfRule>
    <cfRule type="cellIs" priority="195" operator="equal">
      <formula>2</formula>
    </cfRule>
  </conditionalFormatting>
  <conditionalFormatting sqref="H68">
    <cfRule type="cellIs" dxfId="5281" priority="188" operator="equal">
      <formula>3</formula>
    </cfRule>
    <cfRule type="cellIs" dxfId="5280" priority="189" operator="equal">
      <formula>1</formula>
    </cfRule>
    <cfRule type="cellIs" dxfId="5279" priority="190" operator="equal">
      <formula>2</formula>
    </cfRule>
    <cfRule type="cellIs" priority="191" operator="equal">
      <formula>2</formula>
    </cfRule>
  </conditionalFormatting>
  <conditionalFormatting sqref="H71">
    <cfRule type="cellIs" dxfId="5278" priority="176" operator="equal">
      <formula>3</formula>
    </cfRule>
    <cfRule type="cellIs" dxfId="5277" priority="177" operator="equal">
      <formula>1</formula>
    </cfRule>
    <cfRule type="cellIs" dxfId="5276" priority="178" operator="equal">
      <formula>2</formula>
    </cfRule>
    <cfRule type="cellIs" priority="179" operator="equal">
      <formula>2</formula>
    </cfRule>
  </conditionalFormatting>
  <conditionalFormatting sqref="H72">
    <cfRule type="cellIs" dxfId="5275" priority="172" operator="equal">
      <formula>3</formula>
    </cfRule>
    <cfRule type="cellIs" dxfId="5274" priority="173" operator="equal">
      <formula>1</formula>
    </cfRule>
    <cfRule type="cellIs" dxfId="5273" priority="174" operator="equal">
      <formula>2</formula>
    </cfRule>
    <cfRule type="cellIs" priority="175" operator="equal">
      <formula>2</formula>
    </cfRule>
  </conditionalFormatting>
  <conditionalFormatting sqref="H73">
    <cfRule type="cellIs" dxfId="5272" priority="168" operator="equal">
      <formula>3</formula>
    </cfRule>
    <cfRule type="cellIs" dxfId="5271" priority="169" operator="equal">
      <formula>1</formula>
    </cfRule>
    <cfRule type="cellIs" dxfId="5270" priority="170" operator="equal">
      <formula>2</formula>
    </cfRule>
    <cfRule type="cellIs" priority="171" operator="equal">
      <formula>2</formula>
    </cfRule>
  </conditionalFormatting>
  <conditionalFormatting sqref="H75">
    <cfRule type="cellIs" dxfId="5269" priority="164" operator="equal">
      <formula>3</formula>
    </cfRule>
    <cfRule type="cellIs" dxfId="5268" priority="165" operator="equal">
      <formula>1</formula>
    </cfRule>
    <cfRule type="cellIs" dxfId="5267" priority="166" operator="equal">
      <formula>2</formula>
    </cfRule>
    <cfRule type="cellIs" priority="167" operator="equal">
      <formula>2</formula>
    </cfRule>
  </conditionalFormatting>
  <conditionalFormatting sqref="H76">
    <cfRule type="cellIs" dxfId="5266" priority="160" operator="equal">
      <formula>3</formula>
    </cfRule>
    <cfRule type="cellIs" dxfId="5265" priority="161" operator="equal">
      <formula>1</formula>
    </cfRule>
    <cfRule type="cellIs" dxfId="5264" priority="162" operator="equal">
      <formula>2</formula>
    </cfRule>
    <cfRule type="cellIs" priority="163" operator="equal">
      <formula>2</formula>
    </cfRule>
  </conditionalFormatting>
  <conditionalFormatting sqref="H80">
    <cfRule type="cellIs" dxfId="5263" priority="152" operator="equal">
      <formula>3</formula>
    </cfRule>
    <cfRule type="cellIs" dxfId="5262" priority="153" operator="equal">
      <formula>1</formula>
    </cfRule>
    <cfRule type="cellIs" dxfId="5261" priority="154" operator="equal">
      <formula>2</formula>
    </cfRule>
    <cfRule type="cellIs" priority="155" operator="equal">
      <formula>2</formula>
    </cfRule>
  </conditionalFormatting>
  <conditionalFormatting sqref="H81">
    <cfRule type="cellIs" dxfId="5260" priority="148" operator="equal">
      <formula>3</formula>
    </cfRule>
    <cfRule type="cellIs" dxfId="5259" priority="149" operator="equal">
      <formula>1</formula>
    </cfRule>
    <cfRule type="cellIs" dxfId="5258" priority="150" operator="equal">
      <formula>2</formula>
    </cfRule>
    <cfRule type="cellIs" priority="151" operator="equal">
      <formula>2</formula>
    </cfRule>
  </conditionalFormatting>
  <conditionalFormatting sqref="H82">
    <cfRule type="cellIs" dxfId="5257" priority="144" operator="equal">
      <formula>3</formula>
    </cfRule>
    <cfRule type="cellIs" dxfId="5256" priority="145" operator="equal">
      <formula>1</formula>
    </cfRule>
    <cfRule type="cellIs" dxfId="5255" priority="146" operator="equal">
      <formula>2</formula>
    </cfRule>
    <cfRule type="cellIs" priority="147" operator="equal">
      <formula>2</formula>
    </cfRule>
  </conditionalFormatting>
  <conditionalFormatting sqref="H83">
    <cfRule type="cellIs" dxfId="5254" priority="140" operator="equal">
      <formula>3</formula>
    </cfRule>
    <cfRule type="cellIs" dxfId="5253" priority="141" operator="equal">
      <formula>1</formula>
    </cfRule>
    <cfRule type="cellIs" dxfId="5252" priority="142" operator="equal">
      <formula>2</formula>
    </cfRule>
    <cfRule type="cellIs" priority="143" operator="equal">
      <formula>2</formula>
    </cfRule>
  </conditionalFormatting>
  <conditionalFormatting sqref="H84">
    <cfRule type="cellIs" dxfId="5251" priority="136" operator="equal">
      <formula>3</formula>
    </cfRule>
    <cfRule type="cellIs" dxfId="5250" priority="137" operator="equal">
      <formula>1</formula>
    </cfRule>
    <cfRule type="cellIs" dxfId="5249" priority="138" operator="equal">
      <formula>2</formula>
    </cfRule>
    <cfRule type="cellIs" priority="139" operator="equal">
      <formula>2</formula>
    </cfRule>
  </conditionalFormatting>
  <conditionalFormatting sqref="H87">
    <cfRule type="cellIs" dxfId="5248" priority="124" operator="equal">
      <formula>3</formula>
    </cfRule>
    <cfRule type="cellIs" dxfId="5247" priority="125" operator="equal">
      <formula>1</formula>
    </cfRule>
    <cfRule type="cellIs" dxfId="5246" priority="126" operator="equal">
      <formula>2</formula>
    </cfRule>
    <cfRule type="cellIs" priority="127" operator="equal">
      <formula>2</formula>
    </cfRule>
  </conditionalFormatting>
  <conditionalFormatting sqref="H88">
    <cfRule type="cellIs" dxfId="5245" priority="120" operator="equal">
      <formula>3</formula>
    </cfRule>
    <cfRule type="cellIs" dxfId="5244" priority="121" operator="equal">
      <formula>1</formula>
    </cfRule>
    <cfRule type="cellIs" dxfId="5243" priority="122" operator="equal">
      <formula>2</formula>
    </cfRule>
    <cfRule type="cellIs" priority="123" operator="equal">
      <formula>2</formula>
    </cfRule>
  </conditionalFormatting>
  <conditionalFormatting sqref="H90">
    <cfRule type="cellIs" dxfId="5242" priority="116" operator="equal">
      <formula>3</formula>
    </cfRule>
    <cfRule type="cellIs" dxfId="5241" priority="117" operator="equal">
      <formula>1</formula>
    </cfRule>
    <cfRule type="cellIs" dxfId="5240" priority="118" operator="equal">
      <formula>2</formula>
    </cfRule>
    <cfRule type="cellIs" priority="119" operator="equal">
      <formula>2</formula>
    </cfRule>
  </conditionalFormatting>
  <conditionalFormatting sqref="H99">
    <cfRule type="cellIs" dxfId="5239" priority="112" operator="equal">
      <formula>3</formula>
    </cfRule>
    <cfRule type="cellIs" dxfId="5238" priority="113" operator="equal">
      <formula>1</formula>
    </cfRule>
    <cfRule type="cellIs" dxfId="5237" priority="114" operator="equal">
      <formula>2</formula>
    </cfRule>
    <cfRule type="cellIs" priority="115" operator="equal">
      <formula>2</formula>
    </cfRule>
  </conditionalFormatting>
  <conditionalFormatting sqref="H101">
    <cfRule type="cellIs" dxfId="5236" priority="108" operator="equal">
      <formula>3</formula>
    </cfRule>
    <cfRule type="cellIs" dxfId="5235" priority="109" operator="equal">
      <formula>1</formula>
    </cfRule>
    <cfRule type="cellIs" dxfId="5234" priority="110" operator="equal">
      <formula>2</formula>
    </cfRule>
    <cfRule type="cellIs" priority="111" operator="equal">
      <formula>2</formula>
    </cfRule>
  </conditionalFormatting>
  <conditionalFormatting sqref="H102">
    <cfRule type="cellIs" dxfId="5233" priority="104" operator="equal">
      <formula>3</formula>
    </cfRule>
    <cfRule type="cellIs" dxfId="5232" priority="105" operator="equal">
      <formula>1</formula>
    </cfRule>
    <cfRule type="cellIs" dxfId="5231" priority="106" operator="equal">
      <formula>2</formula>
    </cfRule>
    <cfRule type="cellIs" priority="107" operator="equal">
      <formula>2</formula>
    </cfRule>
  </conditionalFormatting>
  <conditionalFormatting sqref="H104">
    <cfRule type="cellIs" dxfId="5230" priority="96" operator="equal">
      <formula>3</formula>
    </cfRule>
    <cfRule type="cellIs" dxfId="5229" priority="97" operator="equal">
      <formula>1</formula>
    </cfRule>
    <cfRule type="cellIs" dxfId="5228" priority="98" operator="equal">
      <formula>2</formula>
    </cfRule>
    <cfRule type="cellIs" priority="99" operator="equal">
      <formula>2</formula>
    </cfRule>
  </conditionalFormatting>
  <conditionalFormatting sqref="H106">
    <cfRule type="cellIs" dxfId="5227" priority="92" operator="equal">
      <formula>3</formula>
    </cfRule>
    <cfRule type="cellIs" dxfId="5226" priority="93" operator="equal">
      <formula>1</formula>
    </cfRule>
    <cfRule type="cellIs" dxfId="5225" priority="94" operator="equal">
      <formula>2</formula>
    </cfRule>
    <cfRule type="cellIs" priority="95" operator="equal">
      <formula>2</formula>
    </cfRule>
  </conditionalFormatting>
  <conditionalFormatting sqref="H52">
    <cfRule type="cellIs" dxfId="5224" priority="88" operator="equal">
      <formula>3</formula>
    </cfRule>
    <cfRule type="cellIs" dxfId="5223" priority="89" operator="equal">
      <formula>1</formula>
    </cfRule>
    <cfRule type="cellIs" dxfId="5222" priority="90" operator="equal">
      <formula>2</formula>
    </cfRule>
    <cfRule type="cellIs" priority="91" operator="equal">
      <formula>2</formula>
    </cfRule>
  </conditionalFormatting>
  <conditionalFormatting sqref="H107">
    <cfRule type="cellIs" dxfId="5221" priority="76" operator="equal">
      <formula>3</formula>
    </cfRule>
    <cfRule type="cellIs" dxfId="5220" priority="77" operator="equal">
      <formula>1</formula>
    </cfRule>
    <cfRule type="cellIs" dxfId="5219" priority="78" operator="equal">
      <formula>2</formula>
    </cfRule>
    <cfRule type="cellIs" priority="79" operator="equal">
      <formula>2</formula>
    </cfRule>
  </conditionalFormatting>
  <conditionalFormatting sqref="H95">
    <cfRule type="cellIs" dxfId="5218" priority="72" operator="equal">
      <formula>3</formula>
    </cfRule>
    <cfRule type="cellIs" dxfId="5217" priority="73" operator="equal">
      <formula>1</formula>
    </cfRule>
    <cfRule type="cellIs" dxfId="5216" priority="74" operator="equal">
      <formula>2</formula>
    </cfRule>
    <cfRule type="cellIs" priority="75" operator="equal">
      <formula>2</formula>
    </cfRule>
  </conditionalFormatting>
  <conditionalFormatting sqref="H105">
    <cfRule type="cellIs" dxfId="5215" priority="64" operator="equal">
      <formula>3</formula>
    </cfRule>
    <cfRule type="cellIs" dxfId="5214" priority="65" operator="equal">
      <formula>1</formula>
    </cfRule>
    <cfRule type="cellIs" dxfId="5213" priority="66" operator="equal">
      <formula>2</formula>
    </cfRule>
    <cfRule type="cellIs" priority="67" operator="equal">
      <formula>2</formula>
    </cfRule>
  </conditionalFormatting>
  <conditionalFormatting sqref="H100">
    <cfRule type="cellIs" dxfId="5212" priority="68" operator="equal">
      <formula>3</formula>
    </cfRule>
    <cfRule type="cellIs" dxfId="5211" priority="69" operator="equal">
      <formula>1</formula>
    </cfRule>
    <cfRule type="cellIs" dxfId="5210" priority="70" operator="equal">
      <formula>2</formula>
    </cfRule>
    <cfRule type="cellIs" priority="71" operator="equal">
      <formula>2</formula>
    </cfRule>
  </conditionalFormatting>
  <conditionalFormatting sqref="C163:H163">
    <cfRule type="cellIs" dxfId="5209" priority="43" operator="equal">
      <formula>3</formula>
    </cfRule>
    <cfRule type="cellIs" dxfId="5208" priority="44" operator="equal">
      <formula>1</formula>
    </cfRule>
    <cfRule type="cellIs" dxfId="5207" priority="45" operator="equal">
      <formula>2</formula>
    </cfRule>
    <cfRule type="cellIs" priority="46" operator="equal">
      <formula>2</formula>
    </cfRule>
  </conditionalFormatting>
  <conditionalFormatting sqref="C164:H177">
    <cfRule type="cellIs" dxfId="5206" priority="40" operator="equal">
      <formula>3</formula>
    </cfRule>
    <cfRule type="cellIs" dxfId="5205" priority="41" operator="equal">
      <formula>2</formula>
    </cfRule>
    <cfRule type="cellIs" dxfId="5204" priority="42" operator="equal">
      <formula>1</formula>
    </cfRule>
  </conditionalFormatting>
  <conditionalFormatting sqref="C165:H165">
    <cfRule type="cellIs" dxfId="5203" priority="34" operator="equal">
      <formula>3</formula>
    </cfRule>
    <cfRule type="cellIs" dxfId="5202" priority="35" operator="equal">
      <formula>2</formula>
    </cfRule>
    <cfRule type="cellIs" dxfId="5201" priority="36" operator="equal">
      <formula>1</formula>
    </cfRule>
  </conditionalFormatting>
  <conditionalFormatting sqref="C170:H170">
    <cfRule type="cellIs" dxfId="5200" priority="37" operator="equal">
      <formula>3</formula>
    </cfRule>
    <cfRule type="cellIs" dxfId="5199" priority="38" operator="equal">
      <formula>2</formula>
    </cfRule>
    <cfRule type="cellIs" dxfId="5198" priority="39" operator="equal">
      <formula>1</formula>
    </cfRule>
  </conditionalFormatting>
  <conditionalFormatting sqref="C178:H178">
    <cfRule type="cellIs" dxfId="5197" priority="27" operator="equal">
      <formula>3</formula>
    </cfRule>
  </conditionalFormatting>
  <conditionalFormatting sqref="C178:H178">
    <cfRule type="cellIs" dxfId="5196" priority="28" operator="equal">
      <formula>1</formula>
    </cfRule>
  </conditionalFormatting>
  <conditionalFormatting sqref="C178:H178">
    <cfRule type="cellIs" dxfId="5195" priority="29" operator="equal">
      <formula>2</formula>
    </cfRule>
  </conditionalFormatting>
  <conditionalFormatting sqref="C178:H178">
    <cfRule type="cellIs" dxfId="5194" priority="30" operator="equal">
      <formula>2</formula>
    </cfRule>
  </conditionalFormatting>
  <conditionalFormatting sqref="C179:H186">
    <cfRule type="cellIs" dxfId="5193" priority="31" operator="equal">
      <formula>3</formula>
    </cfRule>
  </conditionalFormatting>
  <conditionalFormatting sqref="C179:H186">
    <cfRule type="cellIs" dxfId="5192" priority="32" operator="equal">
      <formula>2</formula>
    </cfRule>
  </conditionalFormatting>
  <conditionalFormatting sqref="C179:H186">
    <cfRule type="cellIs" dxfId="5191" priority="33" operator="equal">
      <formula>1</formula>
    </cfRule>
  </conditionalFormatting>
  <conditionalFormatting sqref="C189">
    <cfRule type="cellIs" dxfId="5190" priority="1" operator="equal">
      <formula>3</formula>
    </cfRule>
  </conditionalFormatting>
  <conditionalFormatting sqref="C189">
    <cfRule type="cellIs" dxfId="5189" priority="2" operator="equal">
      <formula>2</formula>
    </cfRule>
  </conditionalFormatting>
  <conditionalFormatting sqref="C189">
    <cfRule type="cellIs" dxfId="5188" priority="3" operator="equal">
      <formula>1</formula>
    </cfRule>
  </conditionalFormatting>
  <conditionalFormatting sqref="D189">
    <cfRule type="cellIs" dxfId="5187" priority="4" operator="equal">
      <formula>3</formula>
    </cfRule>
  </conditionalFormatting>
  <conditionalFormatting sqref="D189">
    <cfRule type="cellIs" dxfId="5186" priority="5" operator="equal">
      <formula>2</formula>
    </cfRule>
  </conditionalFormatting>
  <conditionalFormatting sqref="D189">
    <cfRule type="cellIs" dxfId="5185" priority="6" operator="equal">
      <formula>1</formula>
    </cfRule>
  </conditionalFormatting>
  <conditionalFormatting sqref="E189:H189">
    <cfRule type="cellIs" dxfId="5184" priority="7" operator="equal">
      <formula>3</formula>
    </cfRule>
  </conditionalFormatting>
  <conditionalFormatting sqref="E189:H189">
    <cfRule type="cellIs" dxfId="5183" priority="8" operator="equal">
      <formula>1</formula>
    </cfRule>
  </conditionalFormatting>
  <conditionalFormatting sqref="E189:H189">
    <cfRule type="cellIs" dxfId="5182" priority="9" operator="equal">
      <formula>2</formula>
    </cfRule>
  </conditionalFormatting>
  <conditionalFormatting sqref="E189:H189">
    <cfRule type="cellIs" dxfId="5181" priority="10" operator="equal">
      <formula>2</formula>
    </cfRule>
  </conditionalFormatting>
  <conditionalFormatting sqref="C190:D192">
    <cfRule type="cellIs" dxfId="5180" priority="11" operator="equal">
      <formula>3</formula>
    </cfRule>
  </conditionalFormatting>
  <conditionalFormatting sqref="C190:D192">
    <cfRule type="cellIs" dxfId="5179" priority="12" operator="equal">
      <formula>2</formula>
    </cfRule>
  </conditionalFormatting>
  <conditionalFormatting sqref="C190:D192">
    <cfRule type="cellIs" dxfId="5178" priority="13" operator="equal">
      <formula>1</formula>
    </cfRule>
  </conditionalFormatting>
  <conditionalFormatting sqref="E190:H192">
    <cfRule type="cellIs" dxfId="5177" priority="14" operator="equal">
      <formula>3</formula>
    </cfRule>
  </conditionalFormatting>
  <conditionalFormatting sqref="E190:H192">
    <cfRule type="cellIs" dxfId="5176" priority="15" operator="equal">
      <formula>2</formula>
    </cfRule>
  </conditionalFormatting>
  <conditionalFormatting sqref="E190:H192">
    <cfRule type="cellIs" dxfId="5175" priority="16" operator="equal">
      <formula>1</formula>
    </cfRule>
  </conditionalFormatting>
  <conditionalFormatting sqref="D193">
    <cfRule type="cellIs" dxfId="5174" priority="17" operator="equal">
      <formula>3</formula>
    </cfRule>
  </conditionalFormatting>
  <conditionalFormatting sqref="D193">
    <cfRule type="cellIs" dxfId="5173" priority="18" operator="equal">
      <formula>2</formula>
    </cfRule>
  </conditionalFormatting>
  <conditionalFormatting sqref="D193">
    <cfRule type="cellIs" dxfId="5172" priority="19" operator="equal">
      <formula>1</formula>
    </cfRule>
  </conditionalFormatting>
  <conditionalFormatting sqref="E193:H193">
    <cfRule type="cellIs" dxfId="5171" priority="20" operator="equal">
      <formula>3</formula>
    </cfRule>
  </conditionalFormatting>
  <conditionalFormatting sqref="E193:H193">
    <cfRule type="cellIs" dxfId="5170" priority="21" operator="equal">
      <formula>1</formula>
    </cfRule>
  </conditionalFormatting>
  <conditionalFormatting sqref="E193:H193">
    <cfRule type="cellIs" dxfId="5169" priority="22" operator="equal">
      <formula>2</formula>
    </cfRule>
  </conditionalFormatting>
  <conditionalFormatting sqref="E193:H193">
    <cfRule type="cellIs" dxfId="5168" priority="23" operator="equal">
      <formula>2</formula>
    </cfRule>
  </conditionalFormatting>
  <conditionalFormatting sqref="C193">
    <cfRule type="cellIs" dxfId="5167" priority="24" operator="equal">
      <formula>3</formula>
    </cfRule>
  </conditionalFormatting>
  <conditionalFormatting sqref="C193">
    <cfRule type="cellIs" dxfId="5166" priority="25" operator="equal">
      <formula>2</formula>
    </cfRule>
  </conditionalFormatting>
  <conditionalFormatting sqref="C193">
    <cfRule type="cellIs" dxfId="5165" priority="26" operator="equal">
      <formula>1</formula>
    </cfRule>
  </conditionalFormatting>
  <pageMargins left="0.511811024" right="0.511811024" top="0.78740157499999996" bottom="0.78740157499999996" header="0.31496062000000002" footer="0.31496062000000002"/>
  <pageSetup orientation="portrait" verticalDpi="30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4AF8F-78F6-4D14-AF2C-E1E7487C8DA5}">
  <sheetPr>
    <tabColor theme="3" tint="0.39997558519241921"/>
  </sheetPr>
  <dimension ref="A1:AY231"/>
  <sheetViews>
    <sheetView tabSelected="1" workbookViewId="0"/>
  </sheetViews>
  <sheetFormatPr baseColWidth="10" defaultColWidth="8.83203125" defaultRowHeight="15" x14ac:dyDescent="0.2"/>
  <cols>
    <col min="1" max="1" width="5.5" style="54" customWidth="1"/>
    <col min="2" max="2" width="40.5" style="30" bestFit="1" customWidth="1"/>
    <col min="3" max="9" width="16.5" style="30" customWidth="1"/>
    <col min="10" max="10" width="18.83203125" style="30" bestFit="1" customWidth="1"/>
    <col min="11" max="11" width="17.83203125" style="30" customWidth="1"/>
    <col min="12" max="12" width="23.83203125" style="30" bestFit="1" customWidth="1"/>
    <col min="13" max="13" width="8.83203125" style="54"/>
    <col min="14" max="14" width="16.83203125" style="162" bestFit="1" customWidth="1"/>
    <col min="15" max="15" width="16.6640625" style="162" bestFit="1" customWidth="1"/>
    <col min="16" max="51" width="8.83203125" style="54"/>
    <col min="52" max="16384" width="8.83203125" style="30"/>
  </cols>
  <sheetData>
    <row r="1" spans="2:22" s="54" customFormat="1" ht="38.25" customHeight="1" x14ac:dyDescent="0.2">
      <c r="B1" s="267" t="s">
        <v>257</v>
      </c>
      <c r="C1" s="267"/>
      <c r="D1" s="267"/>
      <c r="E1" s="267"/>
      <c r="F1" s="267"/>
      <c r="G1" s="267"/>
      <c r="H1" s="267"/>
      <c r="I1" s="267"/>
      <c r="J1" s="267"/>
      <c r="K1" s="267"/>
      <c r="L1" s="267"/>
      <c r="N1" s="161"/>
      <c r="O1" s="161"/>
    </row>
    <row r="2" spans="2:22" ht="27" customHeight="1" x14ac:dyDescent="0.2">
      <c r="B2" s="251" t="s">
        <v>105</v>
      </c>
      <c r="C2" s="268" t="s">
        <v>116</v>
      </c>
      <c r="D2" s="270" t="s">
        <v>112</v>
      </c>
      <c r="E2" s="272" t="s">
        <v>1</v>
      </c>
      <c r="F2" s="273"/>
      <c r="G2" s="274" t="s">
        <v>3</v>
      </c>
      <c r="H2" s="274" t="s">
        <v>115</v>
      </c>
      <c r="I2" s="265" t="s">
        <v>94</v>
      </c>
      <c r="J2" s="257" t="s">
        <v>75</v>
      </c>
      <c r="K2" s="259" t="s">
        <v>98</v>
      </c>
      <c r="L2" s="259" t="s">
        <v>99</v>
      </c>
    </row>
    <row r="3" spans="2:22" ht="36" customHeight="1" x14ac:dyDescent="0.2">
      <c r="B3" s="252"/>
      <c r="C3" s="269"/>
      <c r="D3" s="271"/>
      <c r="E3" s="181" t="s">
        <v>5</v>
      </c>
      <c r="F3" s="181" t="s">
        <v>6</v>
      </c>
      <c r="G3" s="275"/>
      <c r="H3" s="275"/>
      <c r="I3" s="266"/>
      <c r="J3" s="258"/>
      <c r="K3" s="260"/>
      <c r="L3" s="260"/>
    </row>
    <row r="4" spans="2:22" ht="27" customHeight="1" x14ac:dyDescent="0.2">
      <c r="B4" s="88" t="s">
        <v>92</v>
      </c>
      <c r="C4" s="182"/>
      <c r="D4" s="182"/>
      <c r="E4" s="182"/>
      <c r="F4" s="182"/>
      <c r="G4" s="182"/>
      <c r="H4" s="182"/>
      <c r="I4" s="136">
        <f>J4/J180</f>
        <v>0.80199161327246238</v>
      </c>
      <c r="J4" s="90">
        <f>SUM(J6:J47)</f>
        <v>409331882.50493729</v>
      </c>
      <c r="K4" s="137">
        <f>SUM(K5:K47)</f>
        <v>0</v>
      </c>
      <c r="L4" s="91">
        <f>SUM(L5:L47)</f>
        <v>0.8489466093591026</v>
      </c>
    </row>
    <row r="5" spans="2:22" ht="18" customHeight="1" x14ac:dyDescent="0.2">
      <c r="B5" s="5" t="s">
        <v>100</v>
      </c>
      <c r="C5" s="183"/>
      <c r="D5" s="183"/>
      <c r="E5" s="183"/>
      <c r="F5" s="183"/>
      <c r="G5" s="183"/>
      <c r="H5" s="183"/>
      <c r="I5" s="15"/>
      <c r="J5" s="35"/>
      <c r="K5" s="149"/>
      <c r="L5" s="8"/>
      <c r="M5" s="84"/>
      <c r="N5" s="163"/>
      <c r="O5" s="163"/>
      <c r="P5" s="85"/>
      <c r="Q5" s="85"/>
      <c r="R5" s="85"/>
      <c r="S5" s="85"/>
      <c r="T5" s="85"/>
      <c r="U5" s="85"/>
      <c r="V5" s="83"/>
    </row>
    <row r="6" spans="2:22" ht="18" customHeight="1" x14ac:dyDescent="0.2">
      <c r="B6" s="33" t="s">
        <v>136</v>
      </c>
      <c r="C6" s="184">
        <v>3</v>
      </c>
      <c r="D6" s="184" t="s">
        <v>137</v>
      </c>
      <c r="E6" s="184">
        <v>3</v>
      </c>
      <c r="F6" s="184">
        <v>3</v>
      </c>
      <c r="G6" s="184">
        <v>2</v>
      </c>
      <c r="H6" s="184" t="s">
        <v>137</v>
      </c>
      <c r="I6" s="69">
        <f t="shared" ref="I6:I32" si="0">J6/$J$180</f>
        <v>6.6370325755638591E-4</v>
      </c>
      <c r="J6" s="70">
        <v>338750.30529517267</v>
      </c>
      <c r="K6" s="150">
        <f>IF(H6=1,J6/$J$4,0)</f>
        <v>0</v>
      </c>
      <c r="L6" s="10">
        <f>IF(H6&lt;3,J6/$J$4,0)</f>
        <v>0</v>
      </c>
      <c r="M6" s="86"/>
      <c r="N6" s="163">
        <f>IF(K6&gt;0,J6,0)</f>
        <v>0</v>
      </c>
      <c r="O6" s="163">
        <f>IF(L6&gt;0,J6,0)</f>
        <v>0</v>
      </c>
    </row>
    <row r="7" spans="2:22" ht="18" customHeight="1" x14ac:dyDescent="0.2">
      <c r="B7" s="33" t="s">
        <v>138</v>
      </c>
      <c r="C7" s="184">
        <v>1</v>
      </c>
      <c r="D7" s="184">
        <v>2</v>
      </c>
      <c r="E7" s="184">
        <v>2</v>
      </c>
      <c r="F7" s="184">
        <v>1</v>
      </c>
      <c r="G7" s="184">
        <v>2</v>
      </c>
      <c r="H7" s="184">
        <v>2</v>
      </c>
      <c r="I7" s="69">
        <f t="shared" si="0"/>
        <v>1.7503698468091604E-3</v>
      </c>
      <c r="J7" s="70">
        <v>893378.64962293592</v>
      </c>
      <c r="K7" s="150">
        <f t="shared" ref="K7:K43" si="1">IF(H7=1,J7/$J$4,0)</f>
        <v>0</v>
      </c>
      <c r="L7" s="10">
        <f t="shared" ref="L7:L43" si="2">IF(H7&lt;3,J7/$J$4,0)</f>
        <v>2.1825288666884142E-3</v>
      </c>
      <c r="M7" s="86"/>
      <c r="N7" s="163">
        <f t="shared" ref="N7:N69" si="3">IF(K7&gt;0,J7,0)</f>
        <v>0</v>
      </c>
      <c r="O7" s="163">
        <f t="shared" ref="O7:O69" si="4">IF(L7&gt;0,J7,0)</f>
        <v>893378.64962293592</v>
      </c>
    </row>
    <row r="8" spans="2:22" ht="18" customHeight="1" x14ac:dyDescent="0.2">
      <c r="B8" s="33" t="s">
        <v>139</v>
      </c>
      <c r="C8" s="184">
        <v>3</v>
      </c>
      <c r="D8" s="184" t="s">
        <v>137</v>
      </c>
      <c r="E8" s="184">
        <v>3</v>
      </c>
      <c r="F8" s="184">
        <v>3</v>
      </c>
      <c r="G8" s="184">
        <v>2</v>
      </c>
      <c r="H8" s="184" t="s">
        <v>137</v>
      </c>
      <c r="I8" s="69">
        <f t="shared" si="0"/>
        <v>5.2367226845582765E-3</v>
      </c>
      <c r="J8" s="70">
        <v>2672792.9808142679</v>
      </c>
      <c r="K8" s="150">
        <f t="shared" si="1"/>
        <v>0</v>
      </c>
      <c r="L8" s="10">
        <f t="shared" si="2"/>
        <v>0</v>
      </c>
      <c r="M8" s="86"/>
      <c r="N8" s="163">
        <f t="shared" si="3"/>
        <v>0</v>
      </c>
      <c r="O8" s="163">
        <f t="shared" si="4"/>
        <v>0</v>
      </c>
    </row>
    <row r="9" spans="2:22" ht="18" customHeight="1" x14ac:dyDescent="0.2">
      <c r="B9" s="33" t="s">
        <v>140</v>
      </c>
      <c r="C9" s="184">
        <v>3</v>
      </c>
      <c r="D9" s="184" t="s">
        <v>137</v>
      </c>
      <c r="E9" s="184">
        <v>3</v>
      </c>
      <c r="F9" s="184">
        <v>3</v>
      </c>
      <c r="G9" s="184">
        <v>2</v>
      </c>
      <c r="H9" s="184" t="s">
        <v>137</v>
      </c>
      <c r="I9" s="69">
        <f t="shared" si="0"/>
        <v>9.110255536714879E-7</v>
      </c>
      <c r="J9" s="70">
        <v>464.98217527838756</v>
      </c>
      <c r="K9" s="150">
        <f t="shared" si="1"/>
        <v>0</v>
      </c>
      <c r="L9" s="10">
        <f t="shared" si="2"/>
        <v>0</v>
      </c>
      <c r="M9" s="86"/>
      <c r="N9" s="163">
        <f t="shared" si="3"/>
        <v>0</v>
      </c>
      <c r="O9" s="163">
        <f t="shared" si="4"/>
        <v>0</v>
      </c>
    </row>
    <row r="10" spans="2:22" ht="18" customHeight="1" x14ac:dyDescent="0.2">
      <c r="B10" s="33" t="s">
        <v>142</v>
      </c>
      <c r="C10" s="184">
        <v>3</v>
      </c>
      <c r="D10" s="184" t="s">
        <v>137</v>
      </c>
      <c r="E10" s="184">
        <v>3</v>
      </c>
      <c r="F10" s="184">
        <v>3</v>
      </c>
      <c r="G10" s="184">
        <v>2</v>
      </c>
      <c r="H10" s="184" t="s">
        <v>137</v>
      </c>
      <c r="I10" s="69">
        <f t="shared" si="0"/>
        <v>3.7474296008108584E-6</v>
      </c>
      <c r="J10" s="70">
        <v>1912.6664015793201</v>
      </c>
      <c r="K10" s="150">
        <f t="shared" si="1"/>
        <v>0</v>
      </c>
      <c r="L10" s="10">
        <f t="shared" si="2"/>
        <v>0</v>
      </c>
      <c r="M10" s="87"/>
      <c r="N10" s="163">
        <f t="shared" si="3"/>
        <v>0</v>
      </c>
      <c r="O10" s="163">
        <f t="shared" si="4"/>
        <v>0</v>
      </c>
    </row>
    <row r="11" spans="2:22" ht="18" customHeight="1" x14ac:dyDescent="0.2">
      <c r="B11" s="33" t="s">
        <v>143</v>
      </c>
      <c r="C11" s="67">
        <v>2</v>
      </c>
      <c r="D11" s="184">
        <v>2</v>
      </c>
      <c r="E11" s="184">
        <v>2</v>
      </c>
      <c r="F11" s="184">
        <v>2</v>
      </c>
      <c r="G11" s="184">
        <v>2</v>
      </c>
      <c r="H11" s="184">
        <v>2</v>
      </c>
      <c r="I11" s="69">
        <f t="shared" si="0"/>
        <v>3.6384337760303584E-3</v>
      </c>
      <c r="J11" s="70">
        <v>1857035.5627971904</v>
      </c>
      <c r="K11" s="150">
        <f t="shared" si="1"/>
        <v>0</v>
      </c>
      <c r="L11" s="10">
        <f t="shared" si="2"/>
        <v>4.5367479108466245E-3</v>
      </c>
      <c r="M11" s="87"/>
      <c r="N11" s="163">
        <f t="shared" si="3"/>
        <v>0</v>
      </c>
      <c r="O11" s="163">
        <f t="shared" si="4"/>
        <v>1857035.5627971904</v>
      </c>
    </row>
    <row r="12" spans="2:22" ht="18" customHeight="1" x14ac:dyDescent="0.2">
      <c r="B12" s="33" t="s">
        <v>144</v>
      </c>
      <c r="C12" s="184">
        <v>3</v>
      </c>
      <c r="D12" s="184" t="s">
        <v>137</v>
      </c>
      <c r="E12" s="184">
        <v>3</v>
      </c>
      <c r="F12" s="184">
        <v>3</v>
      </c>
      <c r="G12" s="184">
        <v>2</v>
      </c>
      <c r="H12" s="184" t="s">
        <v>137</v>
      </c>
      <c r="I12" s="69">
        <f t="shared" si="0"/>
        <v>5.350165696321544E-6</v>
      </c>
      <c r="J12" s="70">
        <v>2730.6936381199098</v>
      </c>
      <c r="K12" s="150">
        <f t="shared" si="1"/>
        <v>0</v>
      </c>
      <c r="L12" s="10">
        <f t="shared" si="2"/>
        <v>0</v>
      </c>
      <c r="M12" s="86"/>
      <c r="N12" s="163">
        <f t="shared" si="3"/>
        <v>0</v>
      </c>
      <c r="O12" s="163">
        <f t="shared" si="4"/>
        <v>0</v>
      </c>
    </row>
    <row r="13" spans="2:22" ht="18" customHeight="1" x14ac:dyDescent="0.2">
      <c r="B13" s="33" t="s">
        <v>145</v>
      </c>
      <c r="C13" s="184">
        <v>3</v>
      </c>
      <c r="D13" s="184" t="s">
        <v>137</v>
      </c>
      <c r="E13" s="184">
        <v>3</v>
      </c>
      <c r="F13" s="184">
        <v>3</v>
      </c>
      <c r="G13" s="184">
        <v>2</v>
      </c>
      <c r="H13" s="184" t="s">
        <v>137</v>
      </c>
      <c r="I13" s="69">
        <f t="shared" si="0"/>
        <v>1.3692496871960415E-4</v>
      </c>
      <c r="J13" s="70">
        <v>69885.712369518238</v>
      </c>
      <c r="K13" s="150">
        <f t="shared" si="1"/>
        <v>0</v>
      </c>
      <c r="L13" s="10">
        <f t="shared" si="2"/>
        <v>0</v>
      </c>
      <c r="M13" s="87"/>
      <c r="N13" s="163">
        <f t="shared" si="3"/>
        <v>0</v>
      </c>
      <c r="O13" s="163">
        <f t="shared" si="4"/>
        <v>0</v>
      </c>
    </row>
    <row r="14" spans="2:22" ht="18" customHeight="1" x14ac:dyDescent="0.2">
      <c r="B14" s="33" t="s">
        <v>146</v>
      </c>
      <c r="C14" s="67">
        <v>2</v>
      </c>
      <c r="D14" s="184">
        <v>2</v>
      </c>
      <c r="E14" s="184">
        <v>2</v>
      </c>
      <c r="F14" s="184">
        <v>2</v>
      </c>
      <c r="G14" s="184">
        <v>2</v>
      </c>
      <c r="H14" s="184">
        <v>2</v>
      </c>
      <c r="I14" s="69">
        <f t="shared" si="0"/>
        <v>8.191086458417483E-3</v>
      </c>
      <c r="J14" s="70">
        <v>4180683.1696201907</v>
      </c>
      <c r="K14" s="150">
        <f t="shared" si="1"/>
        <v>0</v>
      </c>
      <c r="L14" s="10">
        <f t="shared" si="2"/>
        <v>1.021343156569233E-2</v>
      </c>
      <c r="M14" s="87"/>
      <c r="N14" s="163">
        <f t="shared" si="3"/>
        <v>0</v>
      </c>
      <c r="O14" s="163">
        <f t="shared" si="4"/>
        <v>4180683.1696201907</v>
      </c>
    </row>
    <row r="15" spans="2:22" ht="18" customHeight="1" x14ac:dyDescent="0.2">
      <c r="B15" s="33" t="s">
        <v>147</v>
      </c>
      <c r="C15" s="184">
        <v>3</v>
      </c>
      <c r="D15" s="184" t="s">
        <v>137</v>
      </c>
      <c r="E15" s="184">
        <v>3</v>
      </c>
      <c r="F15" s="184">
        <v>3</v>
      </c>
      <c r="G15" s="184">
        <v>2</v>
      </c>
      <c r="H15" s="184" t="s">
        <v>137</v>
      </c>
      <c r="I15" s="69">
        <f t="shared" si="0"/>
        <v>1.8411475275026535E-3</v>
      </c>
      <c r="J15" s="70">
        <v>939711.05299568269</v>
      </c>
      <c r="K15" s="150">
        <f t="shared" si="1"/>
        <v>0</v>
      </c>
      <c r="L15" s="10">
        <f t="shared" si="2"/>
        <v>0</v>
      </c>
      <c r="M15" s="87"/>
      <c r="N15" s="163">
        <f t="shared" si="3"/>
        <v>0</v>
      </c>
      <c r="O15" s="163">
        <f t="shared" si="4"/>
        <v>0</v>
      </c>
    </row>
    <row r="16" spans="2:22" ht="18" customHeight="1" x14ac:dyDescent="0.2">
      <c r="B16" s="33" t="s">
        <v>148</v>
      </c>
      <c r="C16" s="184">
        <v>3</v>
      </c>
      <c r="D16" s="184" t="s">
        <v>137</v>
      </c>
      <c r="E16" s="184">
        <v>3</v>
      </c>
      <c r="F16" s="184">
        <v>3</v>
      </c>
      <c r="G16" s="184">
        <v>2</v>
      </c>
      <c r="H16" s="184" t="s">
        <v>137</v>
      </c>
      <c r="I16" s="69">
        <f t="shared" si="0"/>
        <v>2.9098558478666157E-3</v>
      </c>
      <c r="J16" s="70">
        <v>1485173.60071269</v>
      </c>
      <c r="K16" s="150">
        <f t="shared" si="1"/>
        <v>0</v>
      </c>
      <c r="L16" s="10">
        <f t="shared" si="2"/>
        <v>0</v>
      </c>
      <c r="M16" s="87"/>
      <c r="N16" s="163">
        <f t="shared" si="3"/>
        <v>0</v>
      </c>
      <c r="O16" s="163">
        <f t="shared" si="4"/>
        <v>0</v>
      </c>
    </row>
    <row r="17" spans="2:15" x14ac:dyDescent="0.2">
      <c r="B17" s="33" t="s">
        <v>149</v>
      </c>
      <c r="C17" s="184">
        <v>3</v>
      </c>
      <c r="D17" s="184" t="s">
        <v>137</v>
      </c>
      <c r="E17" s="184">
        <v>3</v>
      </c>
      <c r="F17" s="184">
        <v>3</v>
      </c>
      <c r="G17" s="184">
        <v>2</v>
      </c>
      <c r="H17" s="184" t="s">
        <v>137</v>
      </c>
      <c r="I17" s="69">
        <f t="shared" si="0"/>
        <v>0</v>
      </c>
      <c r="J17" s="70">
        <v>0</v>
      </c>
      <c r="K17" s="150">
        <f t="shared" si="1"/>
        <v>0</v>
      </c>
      <c r="L17" s="10">
        <f t="shared" si="2"/>
        <v>0</v>
      </c>
      <c r="M17" s="87"/>
      <c r="N17" s="163">
        <f t="shared" si="3"/>
        <v>0</v>
      </c>
      <c r="O17" s="163">
        <f t="shared" si="4"/>
        <v>0</v>
      </c>
    </row>
    <row r="18" spans="2:15" x14ac:dyDescent="0.2">
      <c r="B18" s="33" t="s">
        <v>150</v>
      </c>
      <c r="C18" s="67">
        <v>2</v>
      </c>
      <c r="D18" s="184">
        <v>2</v>
      </c>
      <c r="E18" s="184">
        <v>2</v>
      </c>
      <c r="F18" s="184">
        <v>2</v>
      </c>
      <c r="G18" s="184">
        <v>2</v>
      </c>
      <c r="H18" s="184">
        <v>2</v>
      </c>
      <c r="I18" s="69">
        <f t="shared" si="0"/>
        <v>1.5496756431679762E-2</v>
      </c>
      <c r="J18" s="70">
        <v>7909454.8844676539</v>
      </c>
      <c r="K18" s="150">
        <f t="shared" si="1"/>
        <v>0</v>
      </c>
      <c r="L18" s="10">
        <f t="shared" si="2"/>
        <v>1.9322841006337323E-2</v>
      </c>
      <c r="M18" s="87"/>
      <c r="N18" s="163">
        <f t="shared" si="3"/>
        <v>0</v>
      </c>
      <c r="O18" s="163">
        <f t="shared" si="4"/>
        <v>7909454.8844676539</v>
      </c>
    </row>
    <row r="19" spans="2:15" x14ac:dyDescent="0.2">
      <c r="B19" s="33" t="s">
        <v>151</v>
      </c>
      <c r="C19" s="184">
        <v>3</v>
      </c>
      <c r="D19" s="184" t="s">
        <v>137</v>
      </c>
      <c r="E19" s="184">
        <v>3</v>
      </c>
      <c r="F19" s="184">
        <v>3</v>
      </c>
      <c r="G19" s="184">
        <v>2</v>
      </c>
      <c r="H19" s="184" t="s">
        <v>137</v>
      </c>
      <c r="I19" s="69">
        <f t="shared" si="0"/>
        <v>6.0079411338481023E-5</v>
      </c>
      <c r="J19" s="70">
        <v>30664.184183449899</v>
      </c>
      <c r="K19" s="150">
        <f t="shared" si="1"/>
        <v>0</v>
      </c>
      <c r="L19" s="10">
        <f t="shared" si="2"/>
        <v>0</v>
      </c>
      <c r="M19" s="87"/>
      <c r="N19" s="163">
        <f t="shared" si="3"/>
        <v>0</v>
      </c>
      <c r="O19" s="163">
        <f t="shared" si="4"/>
        <v>0</v>
      </c>
    </row>
    <row r="20" spans="2:15" x14ac:dyDescent="0.2">
      <c r="B20" s="33" t="s">
        <v>152</v>
      </c>
      <c r="C20" s="184">
        <v>3</v>
      </c>
      <c r="D20" s="184" t="s">
        <v>137</v>
      </c>
      <c r="E20" s="184">
        <v>3</v>
      </c>
      <c r="F20" s="184">
        <v>3</v>
      </c>
      <c r="G20" s="184">
        <v>2</v>
      </c>
      <c r="H20" s="184" t="s">
        <v>137</v>
      </c>
      <c r="I20" s="69">
        <f t="shared" si="0"/>
        <v>3.9344275717021008E-4</v>
      </c>
      <c r="J20" s="70">
        <v>200810.90847480169</v>
      </c>
      <c r="K20" s="150">
        <f t="shared" si="1"/>
        <v>0</v>
      </c>
      <c r="L20" s="10">
        <f t="shared" si="2"/>
        <v>0</v>
      </c>
      <c r="M20" s="87"/>
      <c r="N20" s="163">
        <f t="shared" si="3"/>
        <v>0</v>
      </c>
      <c r="O20" s="163">
        <f t="shared" si="4"/>
        <v>0</v>
      </c>
    </row>
    <row r="21" spans="2:15" x14ac:dyDescent="0.2">
      <c r="B21" s="33" t="s">
        <v>153</v>
      </c>
      <c r="C21" s="184">
        <v>3</v>
      </c>
      <c r="D21" s="184" t="s">
        <v>137</v>
      </c>
      <c r="E21" s="184">
        <v>3</v>
      </c>
      <c r="F21" s="184">
        <v>3</v>
      </c>
      <c r="G21" s="184">
        <v>2</v>
      </c>
      <c r="H21" s="184" t="s">
        <v>137</v>
      </c>
      <c r="I21" s="69">
        <f t="shared" si="0"/>
        <v>7.8660413219907492E-4</v>
      </c>
      <c r="J21" s="70">
        <v>401478.20113154</v>
      </c>
      <c r="K21" s="150">
        <f t="shared" si="1"/>
        <v>0</v>
      </c>
      <c r="L21" s="10">
        <f t="shared" si="2"/>
        <v>0</v>
      </c>
      <c r="M21" s="87"/>
      <c r="N21" s="163">
        <f t="shared" si="3"/>
        <v>0</v>
      </c>
      <c r="O21" s="163">
        <f t="shared" si="4"/>
        <v>0</v>
      </c>
    </row>
    <row r="22" spans="2:15" x14ac:dyDescent="0.2">
      <c r="B22" s="33" t="s">
        <v>154</v>
      </c>
      <c r="C22" s="67">
        <v>2</v>
      </c>
      <c r="D22" s="184">
        <v>2</v>
      </c>
      <c r="E22" s="184">
        <v>2</v>
      </c>
      <c r="F22" s="184">
        <v>2</v>
      </c>
      <c r="G22" s="184">
        <v>2</v>
      </c>
      <c r="H22" s="184">
        <v>2</v>
      </c>
      <c r="I22" s="69">
        <f t="shared" si="0"/>
        <v>2.9986536844940591E-2</v>
      </c>
      <c r="J22" s="70">
        <v>15304955.031210745</v>
      </c>
      <c r="K22" s="150">
        <f t="shared" si="1"/>
        <v>0</v>
      </c>
      <c r="L22" s="10">
        <f t="shared" si="2"/>
        <v>3.739008781224399E-2</v>
      </c>
      <c r="M22" s="87"/>
      <c r="N22" s="163">
        <f t="shared" si="3"/>
        <v>0</v>
      </c>
      <c r="O22" s="163">
        <f t="shared" si="4"/>
        <v>15304955.031210745</v>
      </c>
    </row>
    <row r="23" spans="2:15" x14ac:dyDescent="0.2">
      <c r="B23" s="33" t="s">
        <v>256</v>
      </c>
      <c r="C23" s="184">
        <v>2</v>
      </c>
      <c r="D23" s="184">
        <v>2</v>
      </c>
      <c r="E23" s="184">
        <v>2</v>
      </c>
      <c r="F23" s="184">
        <v>2</v>
      </c>
      <c r="G23" s="184">
        <v>2</v>
      </c>
      <c r="H23" s="184">
        <v>2</v>
      </c>
      <c r="I23" s="69">
        <f t="shared" si="0"/>
        <v>0.26645216078905326</v>
      </c>
      <c r="J23" s="70">
        <v>135995642.3088401</v>
      </c>
      <c r="K23" s="150">
        <f t="shared" si="1"/>
        <v>0</v>
      </c>
      <c r="L23" s="10">
        <f t="shared" si="2"/>
        <v>0.33223808875234567</v>
      </c>
      <c r="M23" s="87"/>
      <c r="N23" s="163">
        <f t="shared" si="3"/>
        <v>0</v>
      </c>
      <c r="O23" s="163">
        <f t="shared" si="4"/>
        <v>135995642.3088401</v>
      </c>
    </row>
    <row r="24" spans="2:15" x14ac:dyDescent="0.2">
      <c r="B24" s="33" t="s">
        <v>155</v>
      </c>
      <c r="C24" s="184">
        <v>3</v>
      </c>
      <c r="D24" s="184" t="s">
        <v>137</v>
      </c>
      <c r="E24" s="184">
        <v>3</v>
      </c>
      <c r="F24" s="184">
        <v>3</v>
      </c>
      <c r="G24" s="184">
        <v>2</v>
      </c>
      <c r="H24" s="184" t="s">
        <v>137</v>
      </c>
      <c r="I24" s="69">
        <f t="shared" si="0"/>
        <v>0</v>
      </c>
      <c r="J24" s="70">
        <v>0</v>
      </c>
      <c r="K24" s="150">
        <f t="shared" si="1"/>
        <v>0</v>
      </c>
      <c r="L24" s="10">
        <f t="shared" si="2"/>
        <v>0</v>
      </c>
      <c r="M24" s="86"/>
      <c r="N24" s="163">
        <f t="shared" si="3"/>
        <v>0</v>
      </c>
      <c r="O24" s="163">
        <f t="shared" si="4"/>
        <v>0</v>
      </c>
    </row>
    <row r="25" spans="2:15" x14ac:dyDescent="0.2">
      <c r="B25" s="33" t="s">
        <v>156</v>
      </c>
      <c r="C25" s="184">
        <v>3</v>
      </c>
      <c r="D25" s="184" t="s">
        <v>137</v>
      </c>
      <c r="E25" s="184">
        <v>3</v>
      </c>
      <c r="F25" s="184">
        <v>3</v>
      </c>
      <c r="G25" s="184">
        <v>2</v>
      </c>
      <c r="H25" s="184" t="s">
        <v>137</v>
      </c>
      <c r="I25" s="69">
        <f t="shared" si="0"/>
        <v>0</v>
      </c>
      <c r="J25" s="70">
        <v>0</v>
      </c>
      <c r="K25" s="150">
        <f t="shared" si="1"/>
        <v>0</v>
      </c>
      <c r="L25" s="10">
        <f t="shared" si="2"/>
        <v>0</v>
      </c>
      <c r="M25" s="86"/>
      <c r="N25" s="163">
        <f t="shared" si="3"/>
        <v>0</v>
      </c>
      <c r="O25" s="163">
        <f t="shared" si="4"/>
        <v>0</v>
      </c>
    </row>
    <row r="26" spans="2:15" x14ac:dyDescent="0.2">
      <c r="B26" s="33" t="s">
        <v>157</v>
      </c>
      <c r="C26" s="184">
        <v>3</v>
      </c>
      <c r="D26" s="184" t="s">
        <v>137</v>
      </c>
      <c r="E26" s="184">
        <v>3</v>
      </c>
      <c r="F26" s="184">
        <v>3</v>
      </c>
      <c r="G26" s="184">
        <v>2</v>
      </c>
      <c r="H26" s="184" t="s">
        <v>137</v>
      </c>
      <c r="I26" s="69">
        <f t="shared" si="0"/>
        <v>6.577033942214202E-3</v>
      </c>
      <c r="J26" s="70">
        <v>3356880.097386735</v>
      </c>
      <c r="K26" s="150">
        <f t="shared" si="1"/>
        <v>0</v>
      </c>
      <c r="L26" s="10">
        <f t="shared" si="2"/>
        <v>0</v>
      </c>
      <c r="M26" s="86"/>
      <c r="N26" s="163">
        <f t="shared" si="3"/>
        <v>0</v>
      </c>
      <c r="O26" s="163">
        <f t="shared" si="4"/>
        <v>0</v>
      </c>
    </row>
    <row r="27" spans="2:15" x14ac:dyDescent="0.2">
      <c r="B27" s="33" t="s">
        <v>158</v>
      </c>
      <c r="C27" s="67">
        <v>2</v>
      </c>
      <c r="D27" s="184">
        <v>3</v>
      </c>
      <c r="E27" s="184">
        <v>2</v>
      </c>
      <c r="F27" s="184">
        <v>1</v>
      </c>
      <c r="G27" s="184">
        <v>2</v>
      </c>
      <c r="H27" s="184">
        <v>3</v>
      </c>
      <c r="I27" s="69">
        <f t="shared" si="0"/>
        <v>1.8501842253465982E-2</v>
      </c>
      <c r="J27" s="70">
        <v>9443233.3132736832</v>
      </c>
      <c r="K27" s="150">
        <f t="shared" si="1"/>
        <v>0</v>
      </c>
      <c r="L27" s="10">
        <f t="shared" si="2"/>
        <v>0</v>
      </c>
      <c r="M27" s="86"/>
      <c r="N27" s="163">
        <f t="shared" si="3"/>
        <v>0</v>
      </c>
      <c r="O27" s="163">
        <f t="shared" si="4"/>
        <v>0</v>
      </c>
    </row>
    <row r="28" spans="2:15" x14ac:dyDescent="0.2">
      <c r="B28" s="33" t="s">
        <v>255</v>
      </c>
      <c r="C28" s="67">
        <v>2</v>
      </c>
      <c r="D28" s="184">
        <v>2</v>
      </c>
      <c r="E28" s="184">
        <v>2</v>
      </c>
      <c r="F28" s="184">
        <v>1</v>
      </c>
      <c r="G28" s="184">
        <v>2</v>
      </c>
      <c r="H28" s="184">
        <v>2</v>
      </c>
      <c r="I28" s="69">
        <f t="shared" si="0"/>
        <v>0.13909721556536828</v>
      </c>
      <c r="J28" s="70">
        <v>70994414.600223452</v>
      </c>
      <c r="K28" s="150">
        <f t="shared" si="1"/>
        <v>0</v>
      </c>
      <c r="L28" s="10">
        <f t="shared" si="2"/>
        <v>0.17343973835062099</v>
      </c>
      <c r="M28" s="87"/>
      <c r="N28" s="163">
        <f t="shared" si="3"/>
        <v>0</v>
      </c>
      <c r="O28" s="163">
        <f t="shared" si="4"/>
        <v>70994414.600223452</v>
      </c>
    </row>
    <row r="29" spans="2:15" x14ac:dyDescent="0.2">
      <c r="B29" s="33" t="s">
        <v>161</v>
      </c>
      <c r="C29" s="184">
        <v>1</v>
      </c>
      <c r="D29" s="184">
        <v>2</v>
      </c>
      <c r="E29" s="184">
        <v>2</v>
      </c>
      <c r="F29" s="184">
        <v>1</v>
      </c>
      <c r="G29" s="184">
        <v>2</v>
      </c>
      <c r="H29" s="184">
        <v>2</v>
      </c>
      <c r="I29" s="69">
        <f t="shared" si="0"/>
        <v>0.12254872759883215</v>
      </c>
      <c r="J29" s="70">
        <v>62548162.021206453</v>
      </c>
      <c r="K29" s="150">
        <f t="shared" si="1"/>
        <v>0</v>
      </c>
      <c r="L29" s="10">
        <f t="shared" si="2"/>
        <v>0.1528054976769419</v>
      </c>
      <c r="M29" s="87"/>
      <c r="N29" s="163">
        <f t="shared" si="3"/>
        <v>0</v>
      </c>
      <c r="O29" s="163">
        <f t="shared" si="4"/>
        <v>62548162.021206453</v>
      </c>
    </row>
    <row r="30" spans="2:15" x14ac:dyDescent="0.2">
      <c r="B30" s="33" t="s">
        <v>162</v>
      </c>
      <c r="C30" s="184">
        <v>1</v>
      </c>
      <c r="D30" s="184">
        <v>2</v>
      </c>
      <c r="E30" s="184">
        <v>2</v>
      </c>
      <c r="F30" s="184">
        <v>1</v>
      </c>
      <c r="G30" s="184">
        <v>2</v>
      </c>
      <c r="H30" s="184">
        <v>2</v>
      </c>
      <c r="I30" s="69">
        <f t="shared" si="0"/>
        <v>5.1300673097992178E-3</v>
      </c>
      <c r="J30" s="70">
        <v>2618356.6941912016</v>
      </c>
      <c r="K30" s="150">
        <f t="shared" si="1"/>
        <v>0</v>
      </c>
      <c r="L30" s="10">
        <f t="shared" si="2"/>
        <v>6.3966595471820339E-3</v>
      </c>
      <c r="M30" s="87"/>
      <c r="N30" s="163">
        <f t="shared" si="3"/>
        <v>0</v>
      </c>
      <c r="O30" s="163">
        <f t="shared" si="4"/>
        <v>2618356.6941912016</v>
      </c>
    </row>
    <row r="31" spans="2:15" x14ac:dyDescent="0.2">
      <c r="B31" s="33" t="s">
        <v>163</v>
      </c>
      <c r="C31" s="184">
        <v>1</v>
      </c>
      <c r="D31" s="184">
        <v>2</v>
      </c>
      <c r="E31" s="184">
        <v>2</v>
      </c>
      <c r="F31" s="184">
        <v>1</v>
      </c>
      <c r="G31" s="184">
        <v>2</v>
      </c>
      <c r="H31" s="184">
        <v>2</v>
      </c>
      <c r="I31" s="69">
        <f t="shared" si="0"/>
        <v>2.1398794395048509E-4</v>
      </c>
      <c r="J31" s="70">
        <v>109218.20936904887</v>
      </c>
      <c r="K31" s="150">
        <f t="shared" si="1"/>
        <v>0</v>
      </c>
      <c r="L31" s="10">
        <f t="shared" si="2"/>
        <v>2.6682067543988954E-4</v>
      </c>
      <c r="M31" s="100"/>
      <c r="N31" s="163">
        <f t="shared" si="3"/>
        <v>0</v>
      </c>
      <c r="O31" s="163">
        <f t="shared" si="4"/>
        <v>109218.20936904887</v>
      </c>
    </row>
    <row r="32" spans="2:15" ht="18" customHeight="1" x14ac:dyDescent="0.2">
      <c r="B32" s="33" t="s">
        <v>164</v>
      </c>
      <c r="C32" s="184">
        <v>1</v>
      </c>
      <c r="D32" s="184">
        <v>2</v>
      </c>
      <c r="E32" s="184">
        <v>2</v>
      </c>
      <c r="F32" s="184">
        <v>2</v>
      </c>
      <c r="G32" s="184">
        <v>2</v>
      </c>
      <c r="H32" s="184">
        <v>2</v>
      </c>
      <c r="I32" s="69">
        <f t="shared" si="0"/>
        <v>4.2622343081159295E-2</v>
      </c>
      <c r="J32" s="70">
        <v>21754197.477193594</v>
      </c>
      <c r="K32" s="150">
        <f t="shared" si="1"/>
        <v>0</v>
      </c>
      <c r="L32" s="10">
        <f t="shared" si="2"/>
        <v>5.3145621943903182E-2</v>
      </c>
      <c r="M32" s="100"/>
      <c r="N32" s="163">
        <f t="shared" si="3"/>
        <v>0</v>
      </c>
      <c r="O32" s="163">
        <f t="shared" si="4"/>
        <v>21754197.477193594</v>
      </c>
    </row>
    <row r="33" spans="2:22" ht="18" customHeight="1" x14ac:dyDescent="0.2">
      <c r="B33" s="33" t="s">
        <v>165</v>
      </c>
      <c r="C33" s="184">
        <v>3</v>
      </c>
      <c r="D33" s="184" t="s">
        <v>137</v>
      </c>
      <c r="E33" s="184">
        <v>3</v>
      </c>
      <c r="F33" s="184">
        <v>3</v>
      </c>
      <c r="G33" s="184">
        <v>2</v>
      </c>
      <c r="H33" s="184" t="s">
        <v>137</v>
      </c>
      <c r="I33" s="69">
        <f t="shared" ref="I33:I36" si="5">J33/$J$180</f>
        <v>1.9887036136949431E-2</v>
      </c>
      <c r="J33" s="70">
        <v>10150228.262568714</v>
      </c>
      <c r="K33" s="150">
        <f t="shared" si="1"/>
        <v>0</v>
      </c>
      <c r="L33" s="10">
        <f t="shared" si="2"/>
        <v>0</v>
      </c>
      <c r="M33" s="100"/>
      <c r="N33" s="163">
        <f t="shared" si="3"/>
        <v>0</v>
      </c>
      <c r="O33" s="163">
        <f t="shared" si="4"/>
        <v>0</v>
      </c>
    </row>
    <row r="34" spans="2:22" ht="18" customHeight="1" x14ac:dyDescent="0.2">
      <c r="B34" s="33" t="s">
        <v>166</v>
      </c>
      <c r="C34" s="184">
        <v>3</v>
      </c>
      <c r="D34" s="184" t="s">
        <v>137</v>
      </c>
      <c r="E34" s="184">
        <v>3</v>
      </c>
      <c r="F34" s="184">
        <v>3</v>
      </c>
      <c r="G34" s="184">
        <v>2</v>
      </c>
      <c r="H34" s="184" t="s">
        <v>137</v>
      </c>
      <c r="I34" s="69">
        <f t="shared" si="5"/>
        <v>1.1352262538252222E-3</v>
      </c>
      <c r="J34" s="70">
        <v>579412.91636604397</v>
      </c>
      <c r="K34" s="150">
        <f t="shared" si="1"/>
        <v>0</v>
      </c>
      <c r="L34" s="10">
        <f t="shared" si="2"/>
        <v>0</v>
      </c>
      <c r="M34" s="100"/>
      <c r="N34" s="163">
        <f t="shared" si="3"/>
        <v>0</v>
      </c>
      <c r="O34" s="163">
        <f t="shared" si="4"/>
        <v>0</v>
      </c>
    </row>
    <row r="35" spans="2:22" ht="18" customHeight="1" x14ac:dyDescent="0.2">
      <c r="B35" s="33" t="s">
        <v>167</v>
      </c>
      <c r="C35" s="184">
        <v>3</v>
      </c>
      <c r="D35" s="184" t="s">
        <v>137</v>
      </c>
      <c r="E35" s="184">
        <v>3</v>
      </c>
      <c r="F35" s="184">
        <v>3</v>
      </c>
      <c r="G35" s="184">
        <v>2</v>
      </c>
      <c r="H35" s="184" t="s">
        <v>137</v>
      </c>
      <c r="I35" s="69">
        <f t="shared" si="5"/>
        <v>3.7047146292961661E-4</v>
      </c>
      <c r="J35" s="70">
        <v>189086.4927085205</v>
      </c>
      <c r="K35" s="150">
        <f t="shared" si="1"/>
        <v>0</v>
      </c>
      <c r="L35" s="10">
        <f t="shared" si="2"/>
        <v>0</v>
      </c>
      <c r="M35" s="100"/>
      <c r="N35" s="163">
        <f t="shared" si="3"/>
        <v>0</v>
      </c>
      <c r="O35" s="163">
        <f t="shared" si="4"/>
        <v>0</v>
      </c>
      <c r="P35" s="85"/>
      <c r="Q35" s="85"/>
      <c r="R35" s="85"/>
      <c r="S35" s="85"/>
      <c r="T35" s="85"/>
      <c r="U35" s="85"/>
      <c r="V35" s="83"/>
    </row>
    <row r="36" spans="2:22" ht="18" customHeight="1" x14ac:dyDescent="0.2">
      <c r="B36" s="33" t="s">
        <v>168</v>
      </c>
      <c r="C36" s="184">
        <v>3</v>
      </c>
      <c r="D36" s="184" t="s">
        <v>137</v>
      </c>
      <c r="E36" s="184">
        <v>3</v>
      </c>
      <c r="F36" s="184">
        <v>3</v>
      </c>
      <c r="G36" s="184">
        <v>2</v>
      </c>
      <c r="H36" s="184" t="s">
        <v>137</v>
      </c>
      <c r="I36" s="69">
        <f t="shared" si="5"/>
        <v>0</v>
      </c>
      <c r="J36" s="70">
        <v>0</v>
      </c>
      <c r="K36" s="150">
        <f t="shared" si="1"/>
        <v>0</v>
      </c>
      <c r="L36" s="10">
        <f t="shared" si="2"/>
        <v>0</v>
      </c>
      <c r="M36" s="84"/>
      <c r="N36" s="163">
        <f t="shared" si="3"/>
        <v>0</v>
      </c>
      <c r="O36" s="163">
        <f t="shared" si="4"/>
        <v>0</v>
      </c>
    </row>
    <row r="37" spans="2:22" ht="18" customHeight="1" x14ac:dyDescent="0.2">
      <c r="B37" s="33" t="s">
        <v>169</v>
      </c>
      <c r="C37" s="184">
        <v>2</v>
      </c>
      <c r="D37" s="184">
        <v>2</v>
      </c>
      <c r="E37" s="184">
        <v>2</v>
      </c>
      <c r="F37" s="184">
        <v>2</v>
      </c>
      <c r="G37" s="184">
        <v>2</v>
      </c>
      <c r="H37" s="184">
        <v>2</v>
      </c>
      <c r="I37" s="69">
        <f>J37/$J$180</f>
        <v>2.1910996991000659E-2</v>
      </c>
      <c r="J37" s="70">
        <v>11183246.180455133</v>
      </c>
      <c r="K37" s="150">
        <f t="shared" si="1"/>
        <v>0</v>
      </c>
      <c r="L37" s="10">
        <f t="shared" si="2"/>
        <v>2.732073082609255E-2</v>
      </c>
      <c r="M37" s="86"/>
      <c r="N37" s="163">
        <f t="shared" si="3"/>
        <v>0</v>
      </c>
      <c r="O37" s="163">
        <f t="shared" si="4"/>
        <v>11183246.180455133</v>
      </c>
      <c r="P37" s="85"/>
    </row>
    <row r="38" spans="2:22" ht="18" customHeight="1" x14ac:dyDescent="0.2">
      <c r="B38" s="33" t="s">
        <v>170</v>
      </c>
      <c r="C38" s="184">
        <v>2</v>
      </c>
      <c r="D38" s="184">
        <v>2</v>
      </c>
      <c r="E38" s="184">
        <v>2</v>
      </c>
      <c r="F38" s="184">
        <v>2</v>
      </c>
      <c r="G38" s="184">
        <v>2</v>
      </c>
      <c r="H38" s="184">
        <v>2</v>
      </c>
      <c r="I38" s="69">
        <f>J38/$J$180</f>
        <v>3.7777137834644516E-3</v>
      </c>
      <c r="J38" s="70">
        <v>1928123.2733103556</v>
      </c>
      <c r="K38" s="150">
        <f t="shared" si="1"/>
        <v>0</v>
      </c>
      <c r="L38" s="10">
        <f t="shared" si="2"/>
        <v>4.7104155716165084E-3</v>
      </c>
      <c r="M38" s="100"/>
      <c r="N38" s="163">
        <f t="shared" si="3"/>
        <v>0</v>
      </c>
      <c r="O38" s="163">
        <f t="shared" si="4"/>
        <v>1928123.2733103556</v>
      </c>
      <c r="P38" s="85"/>
    </row>
    <row r="39" spans="2:22" ht="18" customHeight="1" x14ac:dyDescent="0.2">
      <c r="B39" s="33" t="s">
        <v>254</v>
      </c>
      <c r="C39" s="184">
        <v>3</v>
      </c>
      <c r="D39" s="184" t="s">
        <v>137</v>
      </c>
      <c r="E39" s="184">
        <v>3</v>
      </c>
      <c r="F39" s="184">
        <v>3</v>
      </c>
      <c r="G39" s="184">
        <v>2</v>
      </c>
      <c r="H39" s="184" t="s">
        <v>137</v>
      </c>
      <c r="I39" s="69">
        <f>J39/$J$180</f>
        <v>1.7670184580441587E-4</v>
      </c>
      <c r="J39" s="70">
        <v>90187.600453928899</v>
      </c>
      <c r="K39" s="150">
        <f t="shared" ref="K39" si="6">IF(H39=1,J39/$J$4,0)</f>
        <v>0</v>
      </c>
      <c r="L39" s="10">
        <f t="shared" ref="L39" si="7">IF(H39&lt;3,J39/$J$4,0)</f>
        <v>0</v>
      </c>
      <c r="M39" s="100"/>
      <c r="N39" s="163"/>
      <c r="O39" s="163"/>
      <c r="P39" s="85"/>
    </row>
    <row r="40" spans="2:22" ht="18" customHeight="1" x14ac:dyDescent="0.2">
      <c r="B40" s="33" t="s">
        <v>171</v>
      </c>
      <c r="C40" s="184">
        <v>3</v>
      </c>
      <c r="D40" s="184" t="s">
        <v>137</v>
      </c>
      <c r="E40" s="184">
        <v>3</v>
      </c>
      <c r="F40" s="184">
        <v>3</v>
      </c>
      <c r="G40" s="184">
        <v>2</v>
      </c>
      <c r="H40" s="184" t="s">
        <v>137</v>
      </c>
      <c r="I40" s="69">
        <f t="shared" ref="I40:I41" si="8">J40/$J$180</f>
        <v>3.7698855625970962E-3</v>
      </c>
      <c r="J40" s="70">
        <v>1924127.7946404179</v>
      </c>
      <c r="K40" s="150">
        <f t="shared" si="1"/>
        <v>0</v>
      </c>
      <c r="L40" s="10">
        <f t="shared" si="2"/>
        <v>0</v>
      </c>
      <c r="M40" s="100"/>
      <c r="N40" s="163">
        <f t="shared" si="3"/>
        <v>0</v>
      </c>
      <c r="O40" s="163">
        <f t="shared" si="4"/>
        <v>0</v>
      </c>
    </row>
    <row r="41" spans="2:22" ht="18" customHeight="1" x14ac:dyDescent="0.2">
      <c r="B41" s="33" t="s">
        <v>172</v>
      </c>
      <c r="C41" s="184">
        <v>3</v>
      </c>
      <c r="D41" s="184" t="s">
        <v>137</v>
      </c>
      <c r="E41" s="184">
        <v>3</v>
      </c>
      <c r="F41" s="184">
        <v>3</v>
      </c>
      <c r="G41" s="184">
        <v>2</v>
      </c>
      <c r="H41" s="184" t="s">
        <v>137</v>
      </c>
      <c r="I41" s="69">
        <f t="shared" si="8"/>
        <v>1.0266227068043858E-2</v>
      </c>
      <c r="J41" s="70">
        <v>5239822.9388439758</v>
      </c>
      <c r="K41" s="150">
        <f t="shared" si="1"/>
        <v>0</v>
      </c>
      <c r="L41" s="10">
        <f t="shared" si="2"/>
        <v>0</v>
      </c>
      <c r="M41" s="100"/>
      <c r="N41" s="163">
        <f t="shared" si="3"/>
        <v>0</v>
      </c>
      <c r="O41" s="163">
        <f t="shared" si="4"/>
        <v>0</v>
      </c>
    </row>
    <row r="42" spans="2:22" ht="18" customHeight="1" x14ac:dyDescent="0.2">
      <c r="B42" s="33" t="s">
        <v>173</v>
      </c>
      <c r="C42" s="184">
        <v>1</v>
      </c>
      <c r="D42" s="184">
        <v>2</v>
      </c>
      <c r="E42" s="184">
        <v>2</v>
      </c>
      <c r="F42" s="184">
        <v>2</v>
      </c>
      <c r="G42" s="184">
        <v>2</v>
      </c>
      <c r="H42" s="184">
        <v>2</v>
      </c>
      <c r="I42" s="69">
        <f>J42/$J$180</f>
        <v>2.0031664401588434E-2</v>
      </c>
      <c r="J42" s="70">
        <v>10224045.692637017</v>
      </c>
      <c r="K42" s="150">
        <f t="shared" si="1"/>
        <v>0</v>
      </c>
      <c r="L42" s="10">
        <f t="shared" si="2"/>
        <v>2.4977398853151138E-2</v>
      </c>
      <c r="M42" s="100"/>
      <c r="N42" s="163">
        <f t="shared" si="3"/>
        <v>0</v>
      </c>
      <c r="O42" s="163">
        <f t="shared" si="4"/>
        <v>10224045.692637017</v>
      </c>
    </row>
    <row r="43" spans="2:22" ht="18" customHeight="1" x14ac:dyDescent="0.2">
      <c r="B43" s="33" t="s">
        <v>174</v>
      </c>
      <c r="C43" s="184">
        <v>3</v>
      </c>
      <c r="D43" s="184" t="s">
        <v>137</v>
      </c>
      <c r="E43" s="184">
        <v>3</v>
      </c>
      <c r="F43" s="184">
        <v>3</v>
      </c>
      <c r="G43" s="184">
        <v>2</v>
      </c>
      <c r="H43" s="184" t="s">
        <v>137</v>
      </c>
      <c r="I43" s="69">
        <f>J43/$J$180</f>
        <v>1.8442038613673207E-5</v>
      </c>
      <c r="J43" s="70">
        <v>9412.7098812927215</v>
      </c>
      <c r="K43" s="150">
        <f t="shared" si="1"/>
        <v>0</v>
      </c>
      <c r="L43" s="10">
        <f t="shared" si="2"/>
        <v>0</v>
      </c>
      <c r="M43" s="100"/>
      <c r="N43" s="163">
        <f t="shared" si="3"/>
        <v>0</v>
      </c>
      <c r="O43" s="163">
        <f t="shared" si="4"/>
        <v>0</v>
      </c>
    </row>
    <row r="44" spans="2:22" ht="18" customHeight="1" x14ac:dyDescent="0.2">
      <c r="B44" s="5" t="s">
        <v>101</v>
      </c>
      <c r="C44" s="185"/>
      <c r="D44" s="185"/>
      <c r="E44" s="185"/>
      <c r="F44" s="185"/>
      <c r="G44" s="185"/>
      <c r="H44" s="185"/>
      <c r="I44" s="110"/>
      <c r="J44" s="35"/>
      <c r="K44" s="149"/>
      <c r="L44" s="8"/>
      <c r="M44" s="100"/>
      <c r="N44" s="163">
        <f t="shared" si="3"/>
        <v>0</v>
      </c>
      <c r="O44" s="163">
        <f t="shared" si="4"/>
        <v>0</v>
      </c>
    </row>
    <row r="45" spans="2:22" ht="18" customHeight="1" x14ac:dyDescent="0.25">
      <c r="B45" s="206" t="s">
        <v>102</v>
      </c>
      <c r="C45" s="184">
        <v>3</v>
      </c>
      <c r="D45" s="184" t="s">
        <v>137</v>
      </c>
      <c r="E45" s="184">
        <v>3</v>
      </c>
      <c r="F45" s="184">
        <v>3</v>
      </c>
      <c r="G45" s="184">
        <v>2</v>
      </c>
      <c r="H45" s="184" t="s">
        <v>137</v>
      </c>
      <c r="I45" s="16">
        <f>J45/$J$180</f>
        <v>2.7426898778190462E-3</v>
      </c>
      <c r="J45" s="34">
        <v>1399853.0561110734</v>
      </c>
      <c r="K45" s="150">
        <f t="shared" ref="K45:K47" si="9">IF(H45=1,J45/$J$4,0)</f>
        <v>0</v>
      </c>
      <c r="L45" s="10">
        <f t="shared" ref="L45:L47" si="10">IF(H45&lt;3,J45/$J$4,0)</f>
        <v>0</v>
      </c>
      <c r="M45" s="100"/>
      <c r="N45" s="163">
        <f t="shared" si="3"/>
        <v>0</v>
      </c>
      <c r="O45" s="163">
        <f t="shared" si="4"/>
        <v>0</v>
      </c>
    </row>
    <row r="46" spans="2:22" ht="18" customHeight="1" x14ac:dyDescent="0.25">
      <c r="B46" s="206" t="s">
        <v>103</v>
      </c>
      <c r="C46" s="184">
        <v>3</v>
      </c>
      <c r="D46" s="184" t="s">
        <v>137</v>
      </c>
      <c r="E46" s="184">
        <v>3</v>
      </c>
      <c r="F46" s="184">
        <v>3</v>
      </c>
      <c r="G46" s="184">
        <v>2</v>
      </c>
      <c r="H46" s="184" t="s">
        <v>137</v>
      </c>
      <c r="I46" s="16">
        <f>J46/$J$180</f>
        <v>2.6542565957620285E-3</v>
      </c>
      <c r="J46" s="34">
        <v>1354717.2202476736</v>
      </c>
      <c r="K46" s="150">
        <f t="shared" si="9"/>
        <v>0</v>
      </c>
      <c r="L46" s="10">
        <f t="shared" si="10"/>
        <v>0</v>
      </c>
      <c r="M46" s="100"/>
      <c r="N46" s="163">
        <f t="shared" si="3"/>
        <v>0</v>
      </c>
      <c r="O46" s="163">
        <f t="shared" si="4"/>
        <v>0</v>
      </c>
    </row>
    <row r="47" spans="2:22" ht="18" customHeight="1" x14ac:dyDescent="0.2">
      <c r="B47" s="206" t="s">
        <v>104</v>
      </c>
      <c r="C47" s="184">
        <v>2</v>
      </c>
      <c r="D47" s="184">
        <v>3</v>
      </c>
      <c r="E47" s="184">
        <v>2</v>
      </c>
      <c r="F47" s="184">
        <v>1</v>
      </c>
      <c r="G47" s="184">
        <v>3</v>
      </c>
      <c r="H47" s="184">
        <v>3</v>
      </c>
      <c r="I47" s="16">
        <f>J47/$J$180</f>
        <v>4.3005250204581916E-2</v>
      </c>
      <c r="J47" s="34">
        <v>21949631.059117954</v>
      </c>
      <c r="K47" s="150">
        <f t="shared" si="9"/>
        <v>0</v>
      </c>
      <c r="L47" s="10">
        <f t="shared" si="10"/>
        <v>0</v>
      </c>
      <c r="M47" s="100"/>
      <c r="N47" s="163">
        <f t="shared" si="3"/>
        <v>0</v>
      </c>
      <c r="O47" s="163">
        <f t="shared" si="4"/>
        <v>0</v>
      </c>
    </row>
    <row r="48" spans="2:22" ht="27" customHeight="1" x14ac:dyDescent="0.2">
      <c r="B48" s="18" t="s">
        <v>93</v>
      </c>
      <c r="C48" s="186"/>
      <c r="D48" s="186"/>
      <c r="E48" s="186"/>
      <c r="F48" s="186"/>
      <c r="G48" s="186"/>
      <c r="H48" s="186"/>
      <c r="I48" s="19">
        <f>J48/$J$180</f>
        <v>0</v>
      </c>
      <c r="J48" s="21"/>
      <c r="K48" s="19">
        <f>SUM(K49:K98)</f>
        <v>0</v>
      </c>
      <c r="L48" s="187" t="e">
        <f>SUM(L49:L98)</f>
        <v>#DIV/0!</v>
      </c>
      <c r="N48" s="163"/>
      <c r="O48" s="163"/>
    </row>
    <row r="49" spans="2:22" x14ac:dyDescent="0.2">
      <c r="B49" s="5" t="s">
        <v>51</v>
      </c>
      <c r="C49" s="188"/>
      <c r="D49" s="188"/>
      <c r="E49" s="188"/>
      <c r="F49" s="188"/>
      <c r="G49" s="188"/>
      <c r="H49" s="188"/>
      <c r="I49" s="22"/>
      <c r="J49" s="154"/>
      <c r="K49" s="149"/>
      <c r="L49" s="8"/>
      <c r="M49" s="85"/>
      <c r="N49" s="163">
        <f t="shared" si="3"/>
        <v>0</v>
      </c>
      <c r="O49" s="163">
        <f t="shared" si="4"/>
        <v>0</v>
      </c>
      <c r="P49" s="85"/>
      <c r="Q49" s="85"/>
      <c r="R49" s="85"/>
      <c r="S49" s="85"/>
      <c r="T49" s="85"/>
      <c r="U49" s="85"/>
      <c r="V49" s="83"/>
    </row>
    <row r="50" spans="2:22" x14ac:dyDescent="0.2">
      <c r="B50" s="9" t="s">
        <v>14</v>
      </c>
      <c r="C50" s="184"/>
      <c r="D50" s="184"/>
      <c r="E50" s="184"/>
      <c r="F50" s="184"/>
      <c r="G50" s="184"/>
      <c r="H50" s="184"/>
      <c r="I50" s="16">
        <f>J50/$J$180</f>
        <v>0</v>
      </c>
      <c r="J50" s="155"/>
      <c r="K50" s="150">
        <f>IF(H50=1,J50/$J$48,0)</f>
        <v>0</v>
      </c>
      <c r="L50" s="10" t="e">
        <f>IF(H50&lt;3,J50/$J$48,0)</f>
        <v>#DIV/0!</v>
      </c>
      <c r="M50" s="85"/>
      <c r="N50" s="163">
        <f t="shared" si="3"/>
        <v>0</v>
      </c>
      <c r="O50" s="163" t="e">
        <f t="shared" si="4"/>
        <v>#DIV/0!</v>
      </c>
      <c r="P50" s="85"/>
      <c r="Q50" s="85"/>
      <c r="R50" s="85"/>
      <c r="S50" s="85"/>
      <c r="T50" s="85"/>
      <c r="U50" s="85"/>
      <c r="V50" s="83"/>
    </row>
    <row r="51" spans="2:22" x14ac:dyDescent="0.2">
      <c r="B51" s="5" t="s">
        <v>7</v>
      </c>
      <c r="C51" s="188"/>
      <c r="D51" s="188"/>
      <c r="E51" s="188"/>
      <c r="F51" s="188"/>
      <c r="G51" s="188"/>
      <c r="H51" s="188"/>
      <c r="I51" s="22"/>
      <c r="J51" s="154"/>
      <c r="K51" s="149"/>
      <c r="L51" s="8"/>
      <c r="M51" s="85"/>
      <c r="N51" s="163">
        <f t="shared" si="3"/>
        <v>0</v>
      </c>
      <c r="O51" s="163">
        <f t="shared" si="4"/>
        <v>0</v>
      </c>
      <c r="P51" s="85"/>
      <c r="Q51" s="85"/>
      <c r="R51" s="85"/>
      <c r="S51" s="85"/>
      <c r="T51" s="85"/>
      <c r="U51" s="85"/>
      <c r="V51" s="83"/>
    </row>
    <row r="52" spans="2:22" x14ac:dyDescent="0.2">
      <c r="B52" s="9" t="s">
        <v>77</v>
      </c>
      <c r="C52" s="184"/>
      <c r="D52" s="184"/>
      <c r="E52" s="184"/>
      <c r="F52" s="184"/>
      <c r="G52" s="184"/>
      <c r="H52" s="184"/>
      <c r="I52" s="16">
        <f t="shared" ref="I52:I60" si="11">J52/$J$180</f>
        <v>0</v>
      </c>
      <c r="J52" s="155"/>
      <c r="K52" s="150">
        <f t="shared" ref="K52:K60" si="12">IF(H52=1,J52/$J$48,0)</f>
        <v>0</v>
      </c>
      <c r="L52" s="10" t="e">
        <f t="shared" ref="L52:L60" si="13">IF(H52&lt;3,J52/$J$48,0)</f>
        <v>#DIV/0!</v>
      </c>
      <c r="M52" s="85"/>
      <c r="N52" s="163">
        <f t="shared" si="3"/>
        <v>0</v>
      </c>
      <c r="O52" s="163" t="e">
        <f t="shared" si="4"/>
        <v>#DIV/0!</v>
      </c>
      <c r="P52" s="85"/>
      <c r="Q52" s="85"/>
      <c r="R52" s="85"/>
      <c r="S52" s="85"/>
      <c r="T52" s="85"/>
      <c r="U52" s="85"/>
      <c r="V52" s="83"/>
    </row>
    <row r="53" spans="2:22" x14ac:dyDescent="0.2">
      <c r="B53" s="9" t="s">
        <v>78</v>
      </c>
      <c r="C53" s="184"/>
      <c r="D53" s="184"/>
      <c r="E53" s="184"/>
      <c r="F53" s="184"/>
      <c r="G53" s="184"/>
      <c r="H53" s="184"/>
      <c r="I53" s="16">
        <f t="shared" si="11"/>
        <v>0</v>
      </c>
      <c r="J53" s="155"/>
      <c r="K53" s="150">
        <f t="shared" si="12"/>
        <v>0</v>
      </c>
      <c r="L53" s="10" t="e">
        <f t="shared" si="13"/>
        <v>#DIV/0!</v>
      </c>
      <c r="M53" s="85"/>
      <c r="N53" s="163">
        <f t="shared" si="3"/>
        <v>0</v>
      </c>
      <c r="O53" s="163" t="e">
        <f t="shared" si="4"/>
        <v>#DIV/0!</v>
      </c>
      <c r="P53" s="85"/>
      <c r="Q53" s="85"/>
      <c r="R53" s="85"/>
      <c r="S53" s="85"/>
      <c r="T53" s="85"/>
      <c r="U53" s="85"/>
      <c r="V53" s="83"/>
    </row>
    <row r="54" spans="2:22" x14ac:dyDescent="0.2">
      <c r="B54" s="9" t="s">
        <v>79</v>
      </c>
      <c r="C54" s="184"/>
      <c r="D54" s="184"/>
      <c r="E54" s="184"/>
      <c r="F54" s="184"/>
      <c r="G54" s="184"/>
      <c r="H54" s="184"/>
      <c r="I54" s="16">
        <f t="shared" si="11"/>
        <v>0</v>
      </c>
      <c r="J54" s="155"/>
      <c r="K54" s="150">
        <f t="shared" si="12"/>
        <v>0</v>
      </c>
      <c r="L54" s="10" t="e">
        <f t="shared" si="13"/>
        <v>#DIV/0!</v>
      </c>
      <c r="M54" s="85"/>
      <c r="N54" s="163">
        <f t="shared" si="3"/>
        <v>0</v>
      </c>
      <c r="O54" s="163" t="e">
        <f t="shared" si="4"/>
        <v>#DIV/0!</v>
      </c>
      <c r="P54" s="85"/>
      <c r="Q54" s="85"/>
      <c r="R54" s="85"/>
      <c r="S54" s="85"/>
      <c r="T54" s="85"/>
      <c r="U54" s="85"/>
      <c r="V54" s="83"/>
    </row>
    <row r="55" spans="2:22" x14ac:dyDescent="0.2">
      <c r="B55" s="9" t="s">
        <v>80</v>
      </c>
      <c r="C55" s="184"/>
      <c r="D55" s="184"/>
      <c r="E55" s="184"/>
      <c r="F55" s="184"/>
      <c r="G55" s="184"/>
      <c r="H55" s="184"/>
      <c r="I55" s="16">
        <f t="shared" si="11"/>
        <v>0</v>
      </c>
      <c r="J55" s="155"/>
      <c r="K55" s="150">
        <f t="shared" si="12"/>
        <v>0</v>
      </c>
      <c r="L55" s="10" t="e">
        <f t="shared" si="13"/>
        <v>#DIV/0!</v>
      </c>
      <c r="M55" s="85"/>
      <c r="N55" s="163">
        <f t="shared" si="3"/>
        <v>0</v>
      </c>
      <c r="O55" s="163" t="e">
        <f t="shared" si="4"/>
        <v>#DIV/0!</v>
      </c>
      <c r="P55" s="85"/>
      <c r="Q55" s="85"/>
      <c r="R55" s="85"/>
      <c r="S55" s="85"/>
      <c r="T55" s="85"/>
      <c r="U55" s="85"/>
      <c r="V55" s="83"/>
    </row>
    <row r="56" spans="2:22" x14ac:dyDescent="0.2">
      <c r="B56" s="9" t="s">
        <v>81</v>
      </c>
      <c r="C56" s="184"/>
      <c r="D56" s="184"/>
      <c r="E56" s="184"/>
      <c r="F56" s="184"/>
      <c r="G56" s="184"/>
      <c r="H56" s="184"/>
      <c r="I56" s="16">
        <f t="shared" si="11"/>
        <v>0</v>
      </c>
      <c r="J56" s="155"/>
      <c r="K56" s="150">
        <f t="shared" si="12"/>
        <v>0</v>
      </c>
      <c r="L56" s="10" t="e">
        <f t="shared" si="13"/>
        <v>#DIV/0!</v>
      </c>
      <c r="M56" s="85"/>
      <c r="N56" s="163">
        <f t="shared" si="3"/>
        <v>0</v>
      </c>
      <c r="O56" s="163" t="e">
        <f t="shared" si="4"/>
        <v>#DIV/0!</v>
      </c>
      <c r="P56" s="85"/>
      <c r="Q56" s="85"/>
      <c r="R56" s="85"/>
      <c r="S56" s="85"/>
      <c r="T56" s="85"/>
      <c r="U56" s="85"/>
      <c r="V56" s="83"/>
    </row>
    <row r="57" spans="2:22" x14ac:dyDescent="0.2">
      <c r="B57" s="9" t="s">
        <v>82</v>
      </c>
      <c r="C57" s="184"/>
      <c r="D57" s="184"/>
      <c r="E57" s="184"/>
      <c r="F57" s="184"/>
      <c r="G57" s="184"/>
      <c r="H57" s="184"/>
      <c r="I57" s="16">
        <f t="shared" si="11"/>
        <v>0</v>
      </c>
      <c r="J57" s="155"/>
      <c r="K57" s="150">
        <f t="shared" si="12"/>
        <v>0</v>
      </c>
      <c r="L57" s="10" t="e">
        <f t="shared" si="13"/>
        <v>#DIV/0!</v>
      </c>
      <c r="M57" s="85"/>
      <c r="N57" s="163">
        <f t="shared" si="3"/>
        <v>0</v>
      </c>
      <c r="O57" s="163" t="e">
        <f t="shared" si="4"/>
        <v>#DIV/0!</v>
      </c>
      <c r="P57" s="85"/>
      <c r="Q57" s="85"/>
      <c r="R57" s="85"/>
      <c r="S57" s="85"/>
      <c r="T57" s="85"/>
      <c r="U57" s="85"/>
      <c r="V57" s="83"/>
    </row>
    <row r="58" spans="2:22" x14ac:dyDescent="0.2">
      <c r="B58" s="9" t="s">
        <v>83</v>
      </c>
      <c r="C58" s="184"/>
      <c r="D58" s="184"/>
      <c r="E58" s="184"/>
      <c r="F58" s="184"/>
      <c r="G58" s="184"/>
      <c r="H58" s="184"/>
      <c r="I58" s="16">
        <f t="shared" si="11"/>
        <v>0</v>
      </c>
      <c r="J58" s="155"/>
      <c r="K58" s="150">
        <f t="shared" si="12"/>
        <v>0</v>
      </c>
      <c r="L58" s="10" t="e">
        <f t="shared" si="13"/>
        <v>#DIV/0!</v>
      </c>
      <c r="M58" s="85"/>
      <c r="N58" s="163">
        <f t="shared" si="3"/>
        <v>0</v>
      </c>
      <c r="O58" s="163" t="e">
        <f t="shared" si="4"/>
        <v>#DIV/0!</v>
      </c>
      <c r="P58" s="85"/>
      <c r="Q58" s="85"/>
      <c r="R58" s="85"/>
      <c r="S58" s="85"/>
      <c r="T58" s="85"/>
      <c r="U58" s="85"/>
      <c r="V58" s="83"/>
    </row>
    <row r="59" spans="2:22" x14ac:dyDescent="0.2">
      <c r="B59" s="9" t="s">
        <v>84</v>
      </c>
      <c r="C59" s="184"/>
      <c r="D59" s="184"/>
      <c r="E59" s="184"/>
      <c r="F59" s="184"/>
      <c r="G59" s="184"/>
      <c r="H59" s="184"/>
      <c r="I59" s="16">
        <f t="shared" si="11"/>
        <v>0</v>
      </c>
      <c r="J59" s="155"/>
      <c r="K59" s="150">
        <f t="shared" si="12"/>
        <v>0</v>
      </c>
      <c r="L59" s="10" t="e">
        <f t="shared" si="13"/>
        <v>#DIV/0!</v>
      </c>
      <c r="M59" s="85"/>
      <c r="N59" s="163">
        <f t="shared" si="3"/>
        <v>0</v>
      </c>
      <c r="O59" s="163" t="e">
        <f t="shared" si="4"/>
        <v>#DIV/0!</v>
      </c>
      <c r="P59" s="85"/>
      <c r="Q59" s="85"/>
      <c r="R59" s="85"/>
      <c r="S59" s="85"/>
      <c r="T59" s="85"/>
      <c r="U59" s="85"/>
      <c r="V59" s="83"/>
    </row>
    <row r="60" spans="2:22" x14ac:dyDescent="0.2">
      <c r="B60" s="9" t="s">
        <v>85</v>
      </c>
      <c r="C60" s="184"/>
      <c r="D60" s="184"/>
      <c r="E60" s="184"/>
      <c r="F60" s="184"/>
      <c r="G60" s="184"/>
      <c r="H60" s="184"/>
      <c r="I60" s="16">
        <f t="shared" si="11"/>
        <v>0</v>
      </c>
      <c r="J60" s="155"/>
      <c r="K60" s="150">
        <f t="shared" si="12"/>
        <v>0</v>
      </c>
      <c r="L60" s="10" t="e">
        <f t="shared" si="13"/>
        <v>#DIV/0!</v>
      </c>
      <c r="M60" s="85"/>
      <c r="N60" s="163">
        <f t="shared" si="3"/>
        <v>0</v>
      </c>
      <c r="O60" s="163" t="e">
        <f t="shared" si="4"/>
        <v>#DIV/0!</v>
      </c>
      <c r="P60" s="85"/>
      <c r="Q60" s="85"/>
      <c r="R60" s="85"/>
      <c r="S60" s="85"/>
      <c r="T60" s="85"/>
      <c r="U60" s="85"/>
      <c r="V60" s="83"/>
    </row>
    <row r="61" spans="2:22" x14ac:dyDescent="0.2">
      <c r="B61" s="5" t="s">
        <v>52</v>
      </c>
      <c r="C61" s="188"/>
      <c r="D61" s="188"/>
      <c r="E61" s="188"/>
      <c r="F61" s="188"/>
      <c r="G61" s="188"/>
      <c r="H61" s="188"/>
      <c r="I61" s="22"/>
      <c r="J61" s="154"/>
      <c r="K61" s="149"/>
      <c r="L61" s="8"/>
      <c r="M61" s="85"/>
      <c r="N61" s="163">
        <f t="shared" si="3"/>
        <v>0</v>
      </c>
      <c r="O61" s="163">
        <f t="shared" si="4"/>
        <v>0</v>
      </c>
      <c r="P61" s="85"/>
      <c r="Q61" s="85"/>
      <c r="R61" s="85"/>
      <c r="S61" s="85"/>
      <c r="T61" s="85"/>
      <c r="U61" s="85"/>
      <c r="V61" s="83"/>
    </row>
    <row r="62" spans="2:22" x14ac:dyDescent="0.2">
      <c r="B62" s="9" t="s">
        <v>77</v>
      </c>
      <c r="C62" s="184"/>
      <c r="D62" s="184"/>
      <c r="E62" s="184"/>
      <c r="F62" s="184"/>
      <c r="G62" s="184"/>
      <c r="H62" s="184"/>
      <c r="I62" s="16">
        <f t="shared" ref="I62:I71" si="14">J62/$J$180</f>
        <v>0</v>
      </c>
      <c r="J62" s="155"/>
      <c r="K62" s="150">
        <f t="shared" ref="K62:K71" si="15">IF(H62=1,J62/$J$48,0)</f>
        <v>0</v>
      </c>
      <c r="L62" s="10" t="e">
        <f t="shared" ref="L62:L71" si="16">IF(H62&lt;3,J62/$J$48,0)</f>
        <v>#DIV/0!</v>
      </c>
      <c r="M62" s="85"/>
      <c r="N62" s="163">
        <f t="shared" si="3"/>
        <v>0</v>
      </c>
      <c r="O62" s="163" t="e">
        <f t="shared" si="4"/>
        <v>#DIV/0!</v>
      </c>
      <c r="P62" s="85"/>
      <c r="Q62" s="85"/>
      <c r="R62" s="85"/>
      <c r="S62" s="85"/>
      <c r="T62" s="85"/>
      <c r="U62" s="85"/>
      <c r="V62" s="83"/>
    </row>
    <row r="63" spans="2:22" x14ac:dyDescent="0.2">
      <c r="B63" s="9" t="s">
        <v>9</v>
      </c>
      <c r="C63" s="184"/>
      <c r="D63" s="184"/>
      <c r="E63" s="184"/>
      <c r="F63" s="184"/>
      <c r="G63" s="184"/>
      <c r="H63" s="184"/>
      <c r="I63" s="16">
        <f t="shared" si="14"/>
        <v>0</v>
      </c>
      <c r="J63" s="155"/>
      <c r="K63" s="150">
        <f t="shared" si="15"/>
        <v>0</v>
      </c>
      <c r="L63" s="10" t="e">
        <f t="shared" si="16"/>
        <v>#DIV/0!</v>
      </c>
      <c r="M63" s="85"/>
      <c r="N63" s="163">
        <f t="shared" si="3"/>
        <v>0</v>
      </c>
      <c r="O63" s="163" t="e">
        <f t="shared" si="4"/>
        <v>#DIV/0!</v>
      </c>
      <c r="P63" s="85"/>
      <c r="Q63" s="85"/>
      <c r="R63" s="85"/>
      <c r="S63" s="85"/>
      <c r="T63" s="85"/>
      <c r="U63" s="85"/>
      <c r="V63" s="83"/>
    </row>
    <row r="64" spans="2:22" x14ac:dyDescent="0.2">
      <c r="B64" s="9" t="s">
        <v>78</v>
      </c>
      <c r="C64" s="184"/>
      <c r="D64" s="184"/>
      <c r="E64" s="184"/>
      <c r="F64" s="184"/>
      <c r="G64" s="184"/>
      <c r="H64" s="184"/>
      <c r="I64" s="16">
        <f t="shared" si="14"/>
        <v>0</v>
      </c>
      <c r="J64" s="155"/>
      <c r="K64" s="150">
        <f t="shared" si="15"/>
        <v>0</v>
      </c>
      <c r="L64" s="10" t="e">
        <f t="shared" si="16"/>
        <v>#DIV/0!</v>
      </c>
      <c r="M64" s="85"/>
      <c r="N64" s="163">
        <f t="shared" si="3"/>
        <v>0</v>
      </c>
      <c r="O64" s="163" t="e">
        <f t="shared" si="4"/>
        <v>#DIV/0!</v>
      </c>
      <c r="P64" s="85"/>
      <c r="Q64" s="85"/>
      <c r="R64" s="85"/>
      <c r="S64" s="85"/>
      <c r="T64" s="85"/>
      <c r="U64" s="85"/>
      <c r="V64" s="83"/>
    </row>
    <row r="65" spans="2:22" x14ac:dyDescent="0.2">
      <c r="B65" s="9" t="s">
        <v>79</v>
      </c>
      <c r="C65" s="184"/>
      <c r="D65" s="184"/>
      <c r="E65" s="184"/>
      <c r="F65" s="184"/>
      <c r="G65" s="184"/>
      <c r="H65" s="184"/>
      <c r="I65" s="16">
        <f t="shared" si="14"/>
        <v>0</v>
      </c>
      <c r="J65" s="155"/>
      <c r="K65" s="150">
        <f t="shared" si="15"/>
        <v>0</v>
      </c>
      <c r="L65" s="10" t="e">
        <f t="shared" si="16"/>
        <v>#DIV/0!</v>
      </c>
      <c r="M65" s="85"/>
      <c r="N65" s="163">
        <f t="shared" si="3"/>
        <v>0</v>
      </c>
      <c r="O65" s="163" t="e">
        <f t="shared" si="4"/>
        <v>#DIV/0!</v>
      </c>
      <c r="P65" s="85"/>
      <c r="Q65" s="85"/>
      <c r="R65" s="85"/>
      <c r="S65" s="85"/>
      <c r="T65" s="85"/>
      <c r="U65" s="85"/>
      <c r="V65" s="83"/>
    </row>
    <row r="66" spans="2:22" x14ac:dyDescent="0.2">
      <c r="B66" s="9" t="s">
        <v>80</v>
      </c>
      <c r="C66" s="184"/>
      <c r="D66" s="184"/>
      <c r="E66" s="184"/>
      <c r="F66" s="184"/>
      <c r="G66" s="184"/>
      <c r="H66" s="184"/>
      <c r="I66" s="16">
        <f t="shared" si="14"/>
        <v>0</v>
      </c>
      <c r="J66" s="155"/>
      <c r="K66" s="150">
        <f t="shared" si="15"/>
        <v>0</v>
      </c>
      <c r="L66" s="10" t="e">
        <f t="shared" si="16"/>
        <v>#DIV/0!</v>
      </c>
      <c r="M66" s="85"/>
      <c r="N66" s="163">
        <f t="shared" si="3"/>
        <v>0</v>
      </c>
      <c r="O66" s="163" t="e">
        <f t="shared" si="4"/>
        <v>#DIV/0!</v>
      </c>
      <c r="P66" s="85"/>
      <c r="Q66" s="85"/>
      <c r="R66" s="85"/>
      <c r="S66" s="85"/>
      <c r="T66" s="85"/>
      <c r="U66" s="85"/>
      <c r="V66" s="83"/>
    </row>
    <row r="67" spans="2:22" x14ac:dyDescent="0.2">
      <c r="B67" s="9" t="s">
        <v>81</v>
      </c>
      <c r="C67" s="184"/>
      <c r="D67" s="184"/>
      <c r="E67" s="184"/>
      <c r="F67" s="184"/>
      <c r="G67" s="184"/>
      <c r="H67" s="184"/>
      <c r="I67" s="16">
        <f t="shared" si="14"/>
        <v>0</v>
      </c>
      <c r="J67" s="155"/>
      <c r="K67" s="150">
        <f t="shared" si="15"/>
        <v>0</v>
      </c>
      <c r="L67" s="10" t="e">
        <f t="shared" si="16"/>
        <v>#DIV/0!</v>
      </c>
      <c r="M67" s="85"/>
      <c r="N67" s="163">
        <f t="shared" si="3"/>
        <v>0</v>
      </c>
      <c r="O67" s="163" t="e">
        <f t="shared" si="4"/>
        <v>#DIV/0!</v>
      </c>
      <c r="P67" s="85"/>
      <c r="Q67" s="85"/>
      <c r="R67" s="85"/>
      <c r="S67" s="85"/>
      <c r="T67" s="85"/>
      <c r="U67" s="85"/>
      <c r="V67" s="83"/>
    </row>
    <row r="68" spans="2:22" x14ac:dyDescent="0.2">
      <c r="B68" s="9" t="s">
        <v>82</v>
      </c>
      <c r="C68" s="184"/>
      <c r="D68" s="184"/>
      <c r="E68" s="184"/>
      <c r="F68" s="184"/>
      <c r="G68" s="184"/>
      <c r="H68" s="184"/>
      <c r="I68" s="16">
        <f t="shared" si="14"/>
        <v>0</v>
      </c>
      <c r="J68" s="155"/>
      <c r="K68" s="150">
        <f t="shared" si="15"/>
        <v>0</v>
      </c>
      <c r="L68" s="10" t="e">
        <f t="shared" si="16"/>
        <v>#DIV/0!</v>
      </c>
      <c r="M68" s="85"/>
      <c r="N68" s="163">
        <f t="shared" si="3"/>
        <v>0</v>
      </c>
      <c r="O68" s="163" t="e">
        <f t="shared" si="4"/>
        <v>#DIV/0!</v>
      </c>
      <c r="P68" s="85"/>
      <c r="Q68" s="85"/>
      <c r="R68" s="85"/>
      <c r="S68" s="85"/>
      <c r="T68" s="85"/>
      <c r="U68" s="85"/>
      <c r="V68" s="83"/>
    </row>
    <row r="69" spans="2:22" x14ac:dyDescent="0.2">
      <c r="B69" s="9" t="s">
        <v>83</v>
      </c>
      <c r="C69" s="184"/>
      <c r="D69" s="184"/>
      <c r="E69" s="184"/>
      <c r="F69" s="184"/>
      <c r="G69" s="184"/>
      <c r="H69" s="184"/>
      <c r="I69" s="16">
        <f t="shared" si="14"/>
        <v>0</v>
      </c>
      <c r="J69" s="155"/>
      <c r="K69" s="150">
        <f t="shared" si="15"/>
        <v>0</v>
      </c>
      <c r="L69" s="10" t="e">
        <f t="shared" si="16"/>
        <v>#DIV/0!</v>
      </c>
      <c r="M69" s="85"/>
      <c r="N69" s="163">
        <f t="shared" si="3"/>
        <v>0</v>
      </c>
      <c r="O69" s="163" t="e">
        <f t="shared" si="4"/>
        <v>#DIV/0!</v>
      </c>
      <c r="P69" s="85"/>
      <c r="Q69" s="85"/>
      <c r="R69" s="85"/>
      <c r="S69" s="85"/>
      <c r="T69" s="85"/>
      <c r="U69" s="85"/>
      <c r="V69" s="83"/>
    </row>
    <row r="70" spans="2:22" x14ac:dyDescent="0.2">
      <c r="B70" s="9" t="s">
        <v>84</v>
      </c>
      <c r="C70" s="184"/>
      <c r="D70" s="184"/>
      <c r="E70" s="184"/>
      <c r="F70" s="184"/>
      <c r="G70" s="184"/>
      <c r="H70" s="184"/>
      <c r="I70" s="16">
        <f t="shared" si="14"/>
        <v>0</v>
      </c>
      <c r="J70" s="155"/>
      <c r="K70" s="150">
        <f t="shared" si="15"/>
        <v>0</v>
      </c>
      <c r="L70" s="10" t="e">
        <f t="shared" si="16"/>
        <v>#DIV/0!</v>
      </c>
      <c r="M70" s="85"/>
      <c r="N70" s="163">
        <f t="shared" ref="N70:N133" si="17">IF(K70&gt;0,J70,0)</f>
        <v>0</v>
      </c>
      <c r="O70" s="163" t="e">
        <f t="shared" ref="O70:O133" si="18">IF(L70&gt;0,J70,0)</f>
        <v>#DIV/0!</v>
      </c>
      <c r="P70" s="85"/>
      <c r="Q70" s="85"/>
      <c r="R70" s="85"/>
      <c r="S70" s="85"/>
      <c r="T70" s="85"/>
      <c r="U70" s="85"/>
      <c r="V70" s="83"/>
    </row>
    <row r="71" spans="2:22" x14ac:dyDescent="0.2">
      <c r="B71" s="9" t="s">
        <v>85</v>
      </c>
      <c r="C71" s="184"/>
      <c r="D71" s="184"/>
      <c r="E71" s="184"/>
      <c r="F71" s="184"/>
      <c r="G71" s="184"/>
      <c r="H71" s="184"/>
      <c r="I71" s="16">
        <f t="shared" si="14"/>
        <v>0</v>
      </c>
      <c r="J71" s="155"/>
      <c r="K71" s="150">
        <f t="shared" si="15"/>
        <v>0</v>
      </c>
      <c r="L71" s="10" t="e">
        <f t="shared" si="16"/>
        <v>#DIV/0!</v>
      </c>
      <c r="M71" s="85"/>
      <c r="N71" s="163">
        <f t="shared" si="17"/>
        <v>0</v>
      </c>
      <c r="O71" s="163" t="e">
        <f t="shared" si="18"/>
        <v>#DIV/0!</v>
      </c>
      <c r="P71" s="85"/>
      <c r="Q71" s="85"/>
      <c r="R71" s="85"/>
      <c r="S71" s="85"/>
      <c r="T71" s="85"/>
      <c r="U71" s="85"/>
      <c r="V71" s="83"/>
    </row>
    <row r="72" spans="2:22" x14ac:dyDescent="0.2">
      <c r="B72" s="5" t="s">
        <v>53</v>
      </c>
      <c r="C72" s="188"/>
      <c r="D72" s="188"/>
      <c r="E72" s="188"/>
      <c r="F72" s="188"/>
      <c r="G72" s="188"/>
      <c r="H72" s="188"/>
      <c r="I72" s="22"/>
      <c r="J72" s="156"/>
      <c r="K72" s="149"/>
      <c r="L72" s="8"/>
      <c r="M72" s="85"/>
      <c r="N72" s="163">
        <f t="shared" si="17"/>
        <v>0</v>
      </c>
      <c r="O72" s="163">
        <f t="shared" si="18"/>
        <v>0</v>
      </c>
      <c r="P72" s="85"/>
      <c r="Q72" s="85"/>
      <c r="R72" s="85"/>
      <c r="S72" s="85"/>
      <c r="T72" s="85"/>
      <c r="U72" s="85"/>
      <c r="V72" s="83"/>
    </row>
    <row r="73" spans="2:22" x14ac:dyDescent="0.2">
      <c r="B73" s="9" t="s">
        <v>10</v>
      </c>
      <c r="C73" s="184"/>
      <c r="D73" s="184"/>
      <c r="E73" s="184"/>
      <c r="F73" s="184"/>
      <c r="G73" s="184"/>
      <c r="H73" s="184"/>
      <c r="I73" s="16">
        <f>J73/$J$180</f>
        <v>0</v>
      </c>
      <c r="J73" s="155"/>
      <c r="K73" s="150">
        <f t="shared" ref="K73:K74" si="19">IF(H73=1,J73/$J$48,0)</f>
        <v>0</v>
      </c>
      <c r="L73" s="10" t="e">
        <f t="shared" ref="L73:L74" si="20">IF(H73&lt;3,J73/$J$48,0)</f>
        <v>#DIV/0!</v>
      </c>
      <c r="M73" s="85"/>
      <c r="N73" s="163">
        <f t="shared" si="17"/>
        <v>0</v>
      </c>
      <c r="O73" s="163" t="e">
        <f t="shared" si="18"/>
        <v>#DIV/0!</v>
      </c>
      <c r="P73" s="85"/>
      <c r="Q73" s="85"/>
      <c r="R73" s="85"/>
      <c r="S73" s="85"/>
      <c r="T73" s="85"/>
      <c r="U73" s="85"/>
      <c r="V73" s="83"/>
    </row>
    <row r="74" spans="2:22" x14ac:dyDescent="0.2">
      <c r="B74" s="9" t="s">
        <v>87</v>
      </c>
      <c r="C74" s="184"/>
      <c r="D74" s="184"/>
      <c r="E74" s="184"/>
      <c r="F74" s="184"/>
      <c r="G74" s="184"/>
      <c r="H74" s="184"/>
      <c r="I74" s="16">
        <f>J74/$J$180</f>
        <v>0</v>
      </c>
      <c r="J74" s="155"/>
      <c r="K74" s="150">
        <f t="shared" si="19"/>
        <v>0</v>
      </c>
      <c r="L74" s="10" t="e">
        <f t="shared" si="20"/>
        <v>#DIV/0!</v>
      </c>
      <c r="M74" s="85"/>
      <c r="N74" s="163">
        <f t="shared" si="17"/>
        <v>0</v>
      </c>
      <c r="O74" s="163" t="e">
        <f t="shared" si="18"/>
        <v>#DIV/0!</v>
      </c>
      <c r="P74" s="85"/>
      <c r="Q74" s="85"/>
      <c r="R74" s="85"/>
      <c r="S74" s="85"/>
      <c r="T74" s="85"/>
      <c r="U74" s="85"/>
      <c r="V74" s="83"/>
    </row>
    <row r="75" spans="2:22" x14ac:dyDescent="0.2">
      <c r="B75" s="5" t="s">
        <v>54</v>
      </c>
      <c r="C75" s="188"/>
      <c r="D75" s="188"/>
      <c r="E75" s="188"/>
      <c r="F75" s="188"/>
      <c r="G75" s="188"/>
      <c r="H75" s="188"/>
      <c r="I75" s="22"/>
      <c r="J75" s="154"/>
      <c r="K75" s="149"/>
      <c r="L75" s="8"/>
      <c r="M75" s="85"/>
      <c r="N75" s="163">
        <f t="shared" si="17"/>
        <v>0</v>
      </c>
      <c r="O75" s="163">
        <f t="shared" si="18"/>
        <v>0</v>
      </c>
      <c r="P75" s="85"/>
      <c r="Q75" s="85"/>
      <c r="R75" s="85"/>
      <c r="S75" s="85"/>
      <c r="T75" s="85"/>
      <c r="U75" s="85"/>
      <c r="V75" s="83"/>
    </row>
    <row r="76" spans="2:22" x14ac:dyDescent="0.2">
      <c r="B76" s="11" t="s">
        <v>76</v>
      </c>
      <c r="C76" s="189"/>
      <c r="D76" s="189"/>
      <c r="E76" s="189"/>
      <c r="F76" s="189"/>
      <c r="G76" s="189"/>
      <c r="H76" s="189"/>
      <c r="I76" s="22"/>
      <c r="J76" s="157"/>
      <c r="K76" s="149"/>
      <c r="L76" s="8"/>
      <c r="M76" s="85"/>
      <c r="N76" s="163">
        <f t="shared" si="17"/>
        <v>0</v>
      </c>
      <c r="O76" s="163">
        <f t="shared" si="18"/>
        <v>0</v>
      </c>
      <c r="P76" s="85"/>
      <c r="Q76" s="85"/>
      <c r="R76" s="85"/>
      <c r="S76" s="85"/>
      <c r="T76" s="85"/>
      <c r="U76" s="85"/>
      <c r="V76" s="83"/>
    </row>
    <row r="77" spans="2:22" x14ac:dyDescent="0.2">
      <c r="B77" s="9" t="s">
        <v>77</v>
      </c>
      <c r="C77" s="184"/>
      <c r="D77" s="184"/>
      <c r="E77" s="184"/>
      <c r="F77" s="184"/>
      <c r="G77" s="184"/>
      <c r="H77" s="184"/>
      <c r="I77" s="16">
        <f t="shared" ref="I77:I86" si="21">J77/$J$180</f>
        <v>0</v>
      </c>
      <c r="J77" s="155"/>
      <c r="K77" s="150">
        <f t="shared" ref="K77:K86" si="22">IF(H77=1,J77/$J$48,0)</f>
        <v>0</v>
      </c>
      <c r="L77" s="10" t="e">
        <f t="shared" ref="L77:L86" si="23">IF(H77&lt;3,J77/$J$48,0)</f>
        <v>#DIV/0!</v>
      </c>
      <c r="M77" s="85"/>
      <c r="N77" s="163">
        <f t="shared" si="17"/>
        <v>0</v>
      </c>
      <c r="O77" s="163" t="e">
        <f t="shared" si="18"/>
        <v>#DIV/0!</v>
      </c>
      <c r="P77" s="85"/>
      <c r="Q77" s="85"/>
      <c r="R77" s="85"/>
      <c r="S77" s="85"/>
      <c r="T77" s="85"/>
      <c r="U77" s="85"/>
      <c r="V77" s="83"/>
    </row>
    <row r="78" spans="2:22" x14ac:dyDescent="0.2">
      <c r="B78" s="9" t="s">
        <v>9</v>
      </c>
      <c r="C78" s="184"/>
      <c r="D78" s="184"/>
      <c r="E78" s="184"/>
      <c r="F78" s="184"/>
      <c r="G78" s="184"/>
      <c r="H78" s="184"/>
      <c r="I78" s="16">
        <f t="shared" si="21"/>
        <v>0</v>
      </c>
      <c r="J78" s="155"/>
      <c r="K78" s="150">
        <f t="shared" si="22"/>
        <v>0</v>
      </c>
      <c r="L78" s="10" t="e">
        <f t="shared" si="23"/>
        <v>#DIV/0!</v>
      </c>
      <c r="M78" s="85"/>
      <c r="N78" s="163">
        <f t="shared" si="17"/>
        <v>0</v>
      </c>
      <c r="O78" s="163" t="e">
        <f t="shared" si="18"/>
        <v>#DIV/0!</v>
      </c>
      <c r="P78" s="85"/>
      <c r="Q78" s="85"/>
      <c r="R78" s="85"/>
      <c r="S78" s="85"/>
      <c r="T78" s="85"/>
      <c r="U78" s="85"/>
      <c r="V78" s="83"/>
    </row>
    <row r="79" spans="2:22" x14ac:dyDescent="0.2">
      <c r="B79" s="9" t="s">
        <v>78</v>
      </c>
      <c r="C79" s="184"/>
      <c r="D79" s="184"/>
      <c r="E79" s="184"/>
      <c r="F79" s="184"/>
      <c r="G79" s="184"/>
      <c r="H79" s="184"/>
      <c r="I79" s="16">
        <f t="shared" si="21"/>
        <v>0</v>
      </c>
      <c r="J79" s="155"/>
      <c r="K79" s="150">
        <f t="shared" si="22"/>
        <v>0</v>
      </c>
      <c r="L79" s="10" t="e">
        <f t="shared" si="23"/>
        <v>#DIV/0!</v>
      </c>
      <c r="M79" s="85"/>
      <c r="N79" s="163">
        <f t="shared" si="17"/>
        <v>0</v>
      </c>
      <c r="O79" s="163" t="e">
        <f t="shared" si="18"/>
        <v>#DIV/0!</v>
      </c>
      <c r="P79" s="85"/>
      <c r="Q79" s="85"/>
      <c r="R79" s="85"/>
      <c r="S79" s="85"/>
      <c r="T79" s="85"/>
      <c r="U79" s="85"/>
      <c r="V79" s="83"/>
    </row>
    <row r="80" spans="2:22" x14ac:dyDescent="0.2">
      <c r="B80" s="9" t="s">
        <v>79</v>
      </c>
      <c r="C80" s="184"/>
      <c r="D80" s="184"/>
      <c r="E80" s="184"/>
      <c r="F80" s="184"/>
      <c r="G80" s="184"/>
      <c r="H80" s="184"/>
      <c r="I80" s="16">
        <f t="shared" si="21"/>
        <v>0</v>
      </c>
      <c r="J80" s="155"/>
      <c r="K80" s="150">
        <f t="shared" si="22"/>
        <v>0</v>
      </c>
      <c r="L80" s="10" t="e">
        <f t="shared" si="23"/>
        <v>#DIV/0!</v>
      </c>
      <c r="M80" s="85"/>
      <c r="N80" s="163">
        <f t="shared" si="17"/>
        <v>0</v>
      </c>
      <c r="O80" s="163" t="e">
        <f t="shared" si="18"/>
        <v>#DIV/0!</v>
      </c>
      <c r="P80" s="85"/>
      <c r="Q80" s="85"/>
      <c r="R80" s="85"/>
      <c r="S80" s="85"/>
      <c r="T80" s="85"/>
      <c r="U80" s="85"/>
      <c r="V80" s="83"/>
    </row>
    <row r="81" spans="2:22" x14ac:dyDescent="0.2">
      <c r="B81" s="9" t="s">
        <v>80</v>
      </c>
      <c r="C81" s="184"/>
      <c r="D81" s="184"/>
      <c r="E81" s="184"/>
      <c r="F81" s="184"/>
      <c r="G81" s="184"/>
      <c r="H81" s="184"/>
      <c r="I81" s="16">
        <f t="shared" si="21"/>
        <v>0</v>
      </c>
      <c r="J81" s="155"/>
      <c r="K81" s="150">
        <f t="shared" si="22"/>
        <v>0</v>
      </c>
      <c r="L81" s="10" t="e">
        <f t="shared" si="23"/>
        <v>#DIV/0!</v>
      </c>
      <c r="M81" s="85"/>
      <c r="N81" s="163">
        <f t="shared" si="17"/>
        <v>0</v>
      </c>
      <c r="O81" s="163" t="e">
        <f t="shared" si="18"/>
        <v>#DIV/0!</v>
      </c>
      <c r="P81" s="85"/>
      <c r="Q81" s="85"/>
      <c r="R81" s="85"/>
      <c r="S81" s="85"/>
      <c r="T81" s="85"/>
      <c r="U81" s="85"/>
      <c r="V81" s="83"/>
    </row>
    <row r="82" spans="2:22" x14ac:dyDescent="0.2">
      <c r="B82" s="9" t="s">
        <v>81</v>
      </c>
      <c r="C82" s="184"/>
      <c r="D82" s="184"/>
      <c r="E82" s="184"/>
      <c r="F82" s="184"/>
      <c r="G82" s="184"/>
      <c r="H82" s="184"/>
      <c r="I82" s="16">
        <f t="shared" si="21"/>
        <v>0</v>
      </c>
      <c r="J82" s="155"/>
      <c r="K82" s="150">
        <f t="shared" si="22"/>
        <v>0</v>
      </c>
      <c r="L82" s="10" t="e">
        <f t="shared" si="23"/>
        <v>#DIV/0!</v>
      </c>
      <c r="M82" s="85"/>
      <c r="N82" s="163">
        <f t="shared" si="17"/>
        <v>0</v>
      </c>
      <c r="O82" s="163" t="e">
        <f t="shared" si="18"/>
        <v>#DIV/0!</v>
      </c>
      <c r="P82" s="85"/>
      <c r="Q82" s="85"/>
      <c r="R82" s="85"/>
      <c r="S82" s="85"/>
      <c r="T82" s="85"/>
      <c r="U82" s="85"/>
      <c r="V82" s="83"/>
    </row>
    <row r="83" spans="2:22" x14ac:dyDescent="0.2">
      <c r="B83" s="9" t="s">
        <v>82</v>
      </c>
      <c r="C83" s="184"/>
      <c r="D83" s="184"/>
      <c r="E83" s="184"/>
      <c r="F83" s="184"/>
      <c r="G83" s="184"/>
      <c r="H83" s="184"/>
      <c r="I83" s="16">
        <f t="shared" si="21"/>
        <v>0</v>
      </c>
      <c r="J83" s="155"/>
      <c r="K83" s="150">
        <f t="shared" si="22"/>
        <v>0</v>
      </c>
      <c r="L83" s="10" t="e">
        <f t="shared" si="23"/>
        <v>#DIV/0!</v>
      </c>
      <c r="M83" s="85"/>
      <c r="N83" s="163">
        <f t="shared" si="17"/>
        <v>0</v>
      </c>
      <c r="O83" s="163" t="e">
        <f t="shared" si="18"/>
        <v>#DIV/0!</v>
      </c>
      <c r="P83" s="85"/>
      <c r="Q83" s="85"/>
      <c r="R83" s="85"/>
      <c r="S83" s="85"/>
      <c r="T83" s="85"/>
      <c r="U83" s="85"/>
      <c r="V83" s="83"/>
    </row>
    <row r="84" spans="2:22" x14ac:dyDescent="0.2">
      <c r="B84" s="9" t="s">
        <v>83</v>
      </c>
      <c r="C84" s="184"/>
      <c r="D84" s="184"/>
      <c r="E84" s="184"/>
      <c r="F84" s="184"/>
      <c r="G84" s="184"/>
      <c r="H84" s="184"/>
      <c r="I84" s="16">
        <f t="shared" si="21"/>
        <v>0</v>
      </c>
      <c r="J84" s="155"/>
      <c r="K84" s="150">
        <f t="shared" si="22"/>
        <v>0</v>
      </c>
      <c r="L84" s="10" t="e">
        <f t="shared" si="23"/>
        <v>#DIV/0!</v>
      </c>
      <c r="M84" s="85"/>
      <c r="N84" s="163">
        <f t="shared" si="17"/>
        <v>0</v>
      </c>
      <c r="O84" s="163" t="e">
        <f t="shared" si="18"/>
        <v>#DIV/0!</v>
      </c>
      <c r="P84" s="85"/>
      <c r="Q84" s="85"/>
      <c r="R84" s="85"/>
      <c r="S84" s="85"/>
      <c r="T84" s="85"/>
      <c r="U84" s="85"/>
      <c r="V84" s="83"/>
    </row>
    <row r="85" spans="2:22" x14ac:dyDescent="0.2">
      <c r="B85" s="9" t="s">
        <v>84</v>
      </c>
      <c r="C85" s="184"/>
      <c r="D85" s="184"/>
      <c r="E85" s="184"/>
      <c r="F85" s="184"/>
      <c r="G85" s="184"/>
      <c r="H85" s="184"/>
      <c r="I85" s="16">
        <f t="shared" si="21"/>
        <v>0</v>
      </c>
      <c r="J85" s="155"/>
      <c r="K85" s="150">
        <f t="shared" si="22"/>
        <v>0</v>
      </c>
      <c r="L85" s="10" t="e">
        <f t="shared" si="23"/>
        <v>#DIV/0!</v>
      </c>
      <c r="M85" s="85"/>
      <c r="N85" s="163">
        <f t="shared" si="17"/>
        <v>0</v>
      </c>
      <c r="O85" s="163" t="e">
        <f t="shared" si="18"/>
        <v>#DIV/0!</v>
      </c>
      <c r="P85" s="85"/>
      <c r="Q85" s="85"/>
      <c r="R85" s="85"/>
      <c r="S85" s="85"/>
      <c r="T85" s="85"/>
      <c r="U85" s="85"/>
      <c r="V85" s="83"/>
    </row>
    <row r="86" spans="2:22" x14ac:dyDescent="0.2">
      <c r="B86" s="9" t="s">
        <v>85</v>
      </c>
      <c r="C86" s="184"/>
      <c r="D86" s="184"/>
      <c r="E86" s="184"/>
      <c r="F86" s="184"/>
      <c r="G86" s="184"/>
      <c r="H86" s="184"/>
      <c r="I86" s="16">
        <f t="shared" si="21"/>
        <v>0</v>
      </c>
      <c r="J86" s="155"/>
      <c r="K86" s="150">
        <f t="shared" si="22"/>
        <v>0</v>
      </c>
      <c r="L86" s="10" t="e">
        <f t="shared" si="23"/>
        <v>#DIV/0!</v>
      </c>
      <c r="M86" s="85"/>
      <c r="N86" s="163">
        <f t="shared" si="17"/>
        <v>0</v>
      </c>
      <c r="O86" s="163" t="e">
        <f t="shared" si="18"/>
        <v>#DIV/0!</v>
      </c>
      <c r="P86" s="85"/>
      <c r="Q86" s="85"/>
      <c r="R86" s="85"/>
      <c r="S86" s="85"/>
      <c r="T86" s="85"/>
      <c r="U86" s="85"/>
      <c r="V86" s="83"/>
    </row>
    <row r="87" spans="2:22" x14ac:dyDescent="0.2">
      <c r="B87" s="11" t="s">
        <v>89</v>
      </c>
      <c r="C87" s="189"/>
      <c r="D87" s="189"/>
      <c r="E87" s="189"/>
      <c r="F87" s="189"/>
      <c r="G87" s="189"/>
      <c r="H87" s="189"/>
      <c r="I87" s="22"/>
      <c r="J87" s="157"/>
      <c r="K87" s="149"/>
      <c r="L87" s="8"/>
      <c r="M87" s="85"/>
      <c r="N87" s="163">
        <f t="shared" si="17"/>
        <v>0</v>
      </c>
      <c r="O87" s="163">
        <f t="shared" si="18"/>
        <v>0</v>
      </c>
      <c r="P87" s="85"/>
      <c r="Q87" s="85"/>
      <c r="R87" s="85"/>
      <c r="S87" s="85"/>
      <c r="T87" s="85"/>
      <c r="U87" s="85"/>
      <c r="V87" s="83"/>
    </row>
    <row r="88" spans="2:22" x14ac:dyDescent="0.2">
      <c r="B88" s="9" t="s">
        <v>88</v>
      </c>
      <c r="C88" s="184"/>
      <c r="D88" s="184"/>
      <c r="E88" s="184"/>
      <c r="F88" s="184"/>
      <c r="G88" s="184"/>
      <c r="H88" s="184"/>
      <c r="I88" s="16">
        <f>J88/$J$180</f>
        <v>0</v>
      </c>
      <c r="J88" s="155"/>
      <c r="K88" s="150">
        <f t="shared" ref="K88:K90" si="24">IF(H88=1,J88/$J$48,0)</f>
        <v>0</v>
      </c>
      <c r="L88" s="10" t="e">
        <f t="shared" ref="L88:L90" si="25">IF(H88&lt;3,J88/$J$48,0)</f>
        <v>#DIV/0!</v>
      </c>
      <c r="M88" s="85"/>
      <c r="N88" s="163">
        <f t="shared" si="17"/>
        <v>0</v>
      </c>
      <c r="O88" s="163" t="e">
        <f t="shared" si="18"/>
        <v>#DIV/0!</v>
      </c>
      <c r="P88" s="85"/>
      <c r="Q88" s="85"/>
      <c r="R88" s="85"/>
      <c r="S88" s="85"/>
      <c r="T88" s="85"/>
      <c r="U88" s="85"/>
      <c r="V88" s="83"/>
    </row>
    <row r="89" spans="2:22" x14ac:dyDescent="0.2">
      <c r="B89" s="9" t="s">
        <v>131</v>
      </c>
      <c r="C89" s="184"/>
      <c r="D89" s="184"/>
      <c r="E89" s="184"/>
      <c r="F89" s="184"/>
      <c r="G89" s="184"/>
      <c r="H89" s="184"/>
      <c r="I89" s="16">
        <f>J89/$J$180</f>
        <v>0</v>
      </c>
      <c r="J89" s="155"/>
      <c r="K89" s="150">
        <f t="shared" si="24"/>
        <v>0</v>
      </c>
      <c r="L89" s="10" t="e">
        <f t="shared" si="25"/>
        <v>#DIV/0!</v>
      </c>
      <c r="M89" s="85"/>
      <c r="N89" s="163">
        <f t="shared" si="17"/>
        <v>0</v>
      </c>
      <c r="O89" s="163" t="e">
        <f t="shared" si="18"/>
        <v>#DIV/0!</v>
      </c>
      <c r="P89" s="85"/>
      <c r="Q89" s="85"/>
      <c r="R89" s="85"/>
      <c r="S89" s="85"/>
      <c r="T89" s="85"/>
      <c r="U89" s="85"/>
      <c r="V89" s="83"/>
    </row>
    <row r="90" spans="2:22" x14ac:dyDescent="0.2">
      <c r="B90" s="9" t="s">
        <v>130</v>
      </c>
      <c r="C90" s="184"/>
      <c r="D90" s="184"/>
      <c r="E90" s="184"/>
      <c r="F90" s="184"/>
      <c r="G90" s="184"/>
      <c r="H90" s="184"/>
      <c r="I90" s="16">
        <f>J90/$J$180</f>
        <v>0</v>
      </c>
      <c r="J90" s="155"/>
      <c r="K90" s="150">
        <f t="shared" si="24"/>
        <v>0</v>
      </c>
      <c r="L90" s="10" t="e">
        <f t="shared" si="25"/>
        <v>#DIV/0!</v>
      </c>
      <c r="M90" s="85"/>
      <c r="N90" s="163">
        <f t="shared" si="17"/>
        <v>0</v>
      </c>
      <c r="O90" s="163" t="e">
        <f t="shared" si="18"/>
        <v>#DIV/0!</v>
      </c>
      <c r="P90" s="85"/>
      <c r="Q90" s="85"/>
      <c r="R90" s="85"/>
      <c r="S90" s="85"/>
      <c r="T90" s="85"/>
      <c r="U90" s="85"/>
      <c r="V90" s="83"/>
    </row>
    <row r="91" spans="2:22" x14ac:dyDescent="0.2">
      <c r="B91" s="11" t="s">
        <v>86</v>
      </c>
      <c r="C91" s="189"/>
      <c r="D91" s="189"/>
      <c r="E91" s="189"/>
      <c r="F91" s="189"/>
      <c r="G91" s="189"/>
      <c r="H91" s="189"/>
      <c r="I91" s="22"/>
      <c r="J91" s="157"/>
      <c r="K91" s="149"/>
      <c r="L91" s="8"/>
      <c r="M91" s="85"/>
      <c r="N91" s="163">
        <f t="shared" si="17"/>
        <v>0</v>
      </c>
      <c r="O91" s="163">
        <f t="shared" si="18"/>
        <v>0</v>
      </c>
      <c r="P91" s="85"/>
      <c r="Q91" s="85"/>
      <c r="R91" s="85"/>
      <c r="S91" s="85"/>
      <c r="T91" s="85"/>
      <c r="U91" s="85"/>
      <c r="V91" s="83"/>
    </row>
    <row r="92" spans="2:22" x14ac:dyDescent="0.2">
      <c r="B92" s="9" t="s">
        <v>14</v>
      </c>
      <c r="C92" s="184"/>
      <c r="D92" s="184"/>
      <c r="E92" s="184"/>
      <c r="F92" s="184"/>
      <c r="G92" s="184"/>
      <c r="H92" s="184"/>
      <c r="I92" s="16">
        <f t="shared" ref="I92:I99" si="26">J92/$J$180</f>
        <v>0</v>
      </c>
      <c r="J92" s="155"/>
      <c r="K92" s="150">
        <f t="shared" ref="K92:K98" si="27">IF(H92=1,J92/$J$48,0)</f>
        <v>0</v>
      </c>
      <c r="L92" s="10" t="e">
        <f t="shared" ref="L92:L98" si="28">IF(H92&lt;3,J92/$J$48,0)</f>
        <v>#DIV/0!</v>
      </c>
      <c r="M92" s="85"/>
      <c r="N92" s="163">
        <f t="shared" si="17"/>
        <v>0</v>
      </c>
      <c r="O92" s="163" t="e">
        <f t="shared" si="18"/>
        <v>#DIV/0!</v>
      </c>
      <c r="P92" s="85"/>
      <c r="Q92" s="85"/>
      <c r="R92" s="85"/>
      <c r="S92" s="85"/>
      <c r="T92" s="85"/>
      <c r="U92" s="85"/>
      <c r="V92" s="83"/>
    </row>
    <row r="93" spans="2:22" x14ac:dyDescent="0.2">
      <c r="B93" s="9" t="s">
        <v>12</v>
      </c>
      <c r="C93" s="184"/>
      <c r="D93" s="184"/>
      <c r="E93" s="184"/>
      <c r="F93" s="184"/>
      <c r="G93" s="184"/>
      <c r="H93" s="184"/>
      <c r="I93" s="16">
        <f t="shared" si="26"/>
        <v>0</v>
      </c>
      <c r="J93" s="155"/>
      <c r="K93" s="150">
        <f t="shared" si="27"/>
        <v>0</v>
      </c>
      <c r="L93" s="10" t="e">
        <f t="shared" si="28"/>
        <v>#DIV/0!</v>
      </c>
      <c r="M93" s="85"/>
      <c r="N93" s="163">
        <f t="shared" si="17"/>
        <v>0</v>
      </c>
      <c r="O93" s="163" t="e">
        <f t="shared" si="18"/>
        <v>#DIV/0!</v>
      </c>
      <c r="P93" s="85"/>
      <c r="Q93" s="85"/>
      <c r="R93" s="85"/>
      <c r="S93" s="85"/>
      <c r="T93" s="85"/>
      <c r="U93" s="85"/>
      <c r="V93" s="83"/>
    </row>
    <row r="94" spans="2:22" x14ac:dyDescent="0.2">
      <c r="B94" s="9" t="s">
        <v>13</v>
      </c>
      <c r="C94" s="184"/>
      <c r="D94" s="184"/>
      <c r="E94" s="184"/>
      <c r="F94" s="184"/>
      <c r="G94" s="184"/>
      <c r="H94" s="184"/>
      <c r="I94" s="16">
        <f t="shared" si="26"/>
        <v>0</v>
      </c>
      <c r="J94" s="155"/>
      <c r="K94" s="150">
        <f t="shared" si="27"/>
        <v>0</v>
      </c>
      <c r="L94" s="10" t="e">
        <f t="shared" si="28"/>
        <v>#DIV/0!</v>
      </c>
      <c r="M94" s="85"/>
      <c r="N94" s="163">
        <f t="shared" si="17"/>
        <v>0</v>
      </c>
      <c r="O94" s="163" t="e">
        <f t="shared" si="18"/>
        <v>#DIV/0!</v>
      </c>
      <c r="P94" s="85"/>
      <c r="Q94" s="85"/>
      <c r="R94" s="85"/>
      <c r="S94" s="85"/>
      <c r="T94" s="85"/>
      <c r="U94" s="85"/>
      <c r="V94" s="83"/>
    </row>
    <row r="95" spans="2:22" x14ac:dyDescent="0.2">
      <c r="B95" s="9" t="s">
        <v>16</v>
      </c>
      <c r="C95" s="184"/>
      <c r="D95" s="184"/>
      <c r="E95" s="184"/>
      <c r="F95" s="184"/>
      <c r="G95" s="184"/>
      <c r="H95" s="184"/>
      <c r="I95" s="16">
        <f t="shared" si="26"/>
        <v>0</v>
      </c>
      <c r="J95" s="155"/>
      <c r="K95" s="150">
        <f t="shared" si="27"/>
        <v>0</v>
      </c>
      <c r="L95" s="10" t="e">
        <f t="shared" si="28"/>
        <v>#DIV/0!</v>
      </c>
      <c r="M95" s="85"/>
      <c r="N95" s="163">
        <f t="shared" si="17"/>
        <v>0</v>
      </c>
      <c r="O95" s="163" t="e">
        <f t="shared" si="18"/>
        <v>#DIV/0!</v>
      </c>
      <c r="P95" s="85"/>
      <c r="Q95" s="85"/>
      <c r="R95" s="85"/>
      <c r="S95" s="85"/>
      <c r="T95" s="85"/>
      <c r="U95" s="85"/>
      <c r="V95" s="83"/>
    </row>
    <row r="96" spans="2:22" x14ac:dyDescent="0.2">
      <c r="B96" s="9" t="s">
        <v>15</v>
      </c>
      <c r="C96" s="184"/>
      <c r="D96" s="184"/>
      <c r="E96" s="184"/>
      <c r="F96" s="184"/>
      <c r="G96" s="184"/>
      <c r="H96" s="184"/>
      <c r="I96" s="16">
        <f t="shared" si="26"/>
        <v>0</v>
      </c>
      <c r="J96" s="155"/>
      <c r="K96" s="150">
        <f t="shared" si="27"/>
        <v>0</v>
      </c>
      <c r="L96" s="10" t="e">
        <f t="shared" si="28"/>
        <v>#DIV/0!</v>
      </c>
      <c r="M96" s="85"/>
      <c r="N96" s="163">
        <f t="shared" si="17"/>
        <v>0</v>
      </c>
      <c r="O96" s="163" t="e">
        <f t="shared" si="18"/>
        <v>#DIV/0!</v>
      </c>
      <c r="P96" s="85"/>
      <c r="Q96" s="85"/>
      <c r="R96" s="85"/>
      <c r="S96" s="85"/>
      <c r="T96" s="85"/>
      <c r="U96" s="85"/>
      <c r="V96" s="83"/>
    </row>
    <row r="97" spans="2:22" x14ac:dyDescent="0.2">
      <c r="B97" s="9" t="s">
        <v>17</v>
      </c>
      <c r="C97" s="184"/>
      <c r="D97" s="184"/>
      <c r="E97" s="184"/>
      <c r="F97" s="184"/>
      <c r="G97" s="184"/>
      <c r="H97" s="184"/>
      <c r="I97" s="16">
        <f t="shared" si="26"/>
        <v>0</v>
      </c>
      <c r="J97" s="155"/>
      <c r="K97" s="150">
        <f t="shared" si="27"/>
        <v>0</v>
      </c>
      <c r="L97" s="10" t="e">
        <f t="shared" si="28"/>
        <v>#DIV/0!</v>
      </c>
      <c r="M97" s="85"/>
      <c r="N97" s="163">
        <f t="shared" si="17"/>
        <v>0</v>
      </c>
      <c r="O97" s="163" t="e">
        <f t="shared" si="18"/>
        <v>#DIV/0!</v>
      </c>
      <c r="P97" s="85"/>
      <c r="Q97" s="85"/>
      <c r="R97" s="85"/>
      <c r="S97" s="85"/>
      <c r="T97" s="85"/>
      <c r="U97" s="85"/>
      <c r="V97" s="83"/>
    </row>
    <row r="98" spans="2:22" x14ac:dyDescent="0.2">
      <c r="B98" s="9" t="s">
        <v>11</v>
      </c>
      <c r="C98" s="184"/>
      <c r="D98" s="184"/>
      <c r="E98" s="184"/>
      <c r="F98" s="184"/>
      <c r="G98" s="184"/>
      <c r="H98" s="184"/>
      <c r="I98" s="16">
        <f t="shared" si="26"/>
        <v>0</v>
      </c>
      <c r="J98" s="155"/>
      <c r="K98" s="150">
        <f t="shared" si="27"/>
        <v>0</v>
      </c>
      <c r="L98" s="10" t="e">
        <f t="shared" si="28"/>
        <v>#DIV/0!</v>
      </c>
      <c r="M98" s="85"/>
      <c r="N98" s="163">
        <f t="shared" si="17"/>
        <v>0</v>
      </c>
      <c r="O98" s="163" t="e">
        <f t="shared" si="18"/>
        <v>#DIV/0!</v>
      </c>
      <c r="P98" s="85"/>
      <c r="Q98" s="85"/>
      <c r="R98" s="85"/>
      <c r="S98" s="85"/>
      <c r="T98" s="85"/>
      <c r="U98" s="85"/>
      <c r="V98" s="83"/>
    </row>
    <row r="99" spans="2:22" ht="27" customHeight="1" x14ac:dyDescent="0.2">
      <c r="B99" s="18" t="s">
        <v>58</v>
      </c>
      <c r="C99" s="186"/>
      <c r="D99" s="186"/>
      <c r="E99" s="186"/>
      <c r="F99" s="186"/>
      <c r="G99" s="186"/>
      <c r="H99" s="186"/>
      <c r="I99" s="19">
        <f t="shared" si="26"/>
        <v>0.19800838672753757</v>
      </c>
      <c r="J99" s="74">
        <f>SUM(J101:J153)</f>
        <v>101062335.7521482</v>
      </c>
      <c r="K99" s="20">
        <f>SUM(K100:K153)</f>
        <v>1.3763410393810828E-2</v>
      </c>
      <c r="L99" s="37">
        <f>SUM(L100:L153)</f>
        <v>0.62928771131769934</v>
      </c>
      <c r="N99" s="163"/>
      <c r="O99" s="163"/>
    </row>
    <row r="100" spans="2:22" x14ac:dyDescent="0.2">
      <c r="B100" s="5" t="s">
        <v>175</v>
      </c>
      <c r="C100" s="190"/>
      <c r="D100" s="190"/>
      <c r="E100" s="190"/>
      <c r="F100" s="190"/>
      <c r="G100" s="190"/>
      <c r="H100" s="190"/>
      <c r="I100" s="79"/>
      <c r="J100" s="191"/>
      <c r="K100" s="149"/>
      <c r="L100" s="8"/>
      <c r="M100" s="85"/>
      <c r="N100" s="163">
        <f t="shared" si="17"/>
        <v>0</v>
      </c>
      <c r="O100" s="163">
        <f t="shared" si="18"/>
        <v>0</v>
      </c>
      <c r="P100" s="85"/>
      <c r="Q100" s="85"/>
      <c r="R100" s="85"/>
      <c r="S100" s="85"/>
      <c r="T100" s="85"/>
      <c r="U100" s="85"/>
      <c r="V100" s="83"/>
    </row>
    <row r="101" spans="2:22" x14ac:dyDescent="0.2">
      <c r="B101" s="32" t="s">
        <v>188</v>
      </c>
      <c r="C101" s="67">
        <v>3</v>
      </c>
      <c r="D101" s="184" t="s">
        <v>137</v>
      </c>
      <c r="E101" s="184">
        <v>3</v>
      </c>
      <c r="F101" s="184">
        <v>3</v>
      </c>
      <c r="G101" s="184">
        <v>2</v>
      </c>
      <c r="H101" s="184" t="s">
        <v>137</v>
      </c>
      <c r="I101" s="80">
        <f t="shared" ref="I101:I127" si="29">J101/$J$180</f>
        <v>6.7496846099944534E-5</v>
      </c>
      <c r="J101" s="192">
        <v>34450</v>
      </c>
      <c r="K101" s="150">
        <f>IF(H101=1,J101/$J$99,0)</f>
        <v>0</v>
      </c>
      <c r="L101" s="10">
        <f>IF(H101&lt;3,J101/$J$99,0)</f>
        <v>0</v>
      </c>
      <c r="N101" s="163">
        <f t="shared" si="17"/>
        <v>0</v>
      </c>
      <c r="O101" s="163">
        <f t="shared" si="18"/>
        <v>0</v>
      </c>
    </row>
    <row r="102" spans="2:22" x14ac:dyDescent="0.2">
      <c r="B102" s="32" t="s">
        <v>176</v>
      </c>
      <c r="C102" s="67">
        <v>3</v>
      </c>
      <c r="D102" s="184" t="s">
        <v>137</v>
      </c>
      <c r="E102" s="184">
        <v>3</v>
      </c>
      <c r="F102" s="184">
        <v>3</v>
      </c>
      <c r="G102" s="184">
        <v>2</v>
      </c>
      <c r="H102" s="184" t="s">
        <v>137</v>
      </c>
      <c r="I102" s="80">
        <f t="shared" si="29"/>
        <v>1.7710778211532985E-4</v>
      </c>
      <c r="J102" s="192">
        <v>90394.788000000015</v>
      </c>
      <c r="K102" s="150">
        <f t="shared" ref="K102:K127" si="30">IF(H102=1,J102/$J$99,0)</f>
        <v>0</v>
      </c>
      <c r="L102" s="10">
        <f t="shared" ref="L102:L127" si="31">IF(H102&lt;3,J102/$J$99,0)</f>
        <v>0</v>
      </c>
      <c r="M102" s="85"/>
      <c r="N102" s="163">
        <f t="shared" si="17"/>
        <v>0</v>
      </c>
      <c r="O102" s="163">
        <f t="shared" si="18"/>
        <v>0</v>
      </c>
      <c r="P102" s="85"/>
      <c r="Q102" s="85"/>
      <c r="R102" s="85"/>
      <c r="S102" s="85"/>
      <c r="T102" s="85"/>
      <c r="U102" s="85"/>
      <c r="V102" s="83"/>
    </row>
    <row r="103" spans="2:22" x14ac:dyDescent="0.2">
      <c r="B103" s="32" t="s">
        <v>189</v>
      </c>
      <c r="C103" s="67">
        <v>3</v>
      </c>
      <c r="D103" s="184" t="s">
        <v>137</v>
      </c>
      <c r="E103" s="184">
        <v>3</v>
      </c>
      <c r="F103" s="184">
        <v>3</v>
      </c>
      <c r="G103" s="184">
        <v>2</v>
      </c>
      <c r="H103" s="184" t="s">
        <v>137</v>
      </c>
      <c r="I103" s="80">
        <f t="shared" si="29"/>
        <v>4.1407474791173434E-4</v>
      </c>
      <c r="J103" s="192">
        <v>211341.35726040939</v>
      </c>
      <c r="K103" s="150">
        <f t="shared" si="30"/>
        <v>0</v>
      </c>
      <c r="L103" s="10">
        <f t="shared" si="31"/>
        <v>0</v>
      </c>
      <c r="N103" s="163">
        <f t="shared" si="17"/>
        <v>0</v>
      </c>
      <c r="O103" s="163">
        <f t="shared" si="18"/>
        <v>0</v>
      </c>
    </row>
    <row r="104" spans="2:22" x14ac:dyDescent="0.2">
      <c r="B104" s="32" t="s">
        <v>187</v>
      </c>
      <c r="C104" s="67">
        <v>3</v>
      </c>
      <c r="D104" s="184" t="s">
        <v>137</v>
      </c>
      <c r="E104" s="184">
        <v>3</v>
      </c>
      <c r="F104" s="184">
        <v>3</v>
      </c>
      <c r="G104" s="184">
        <v>2</v>
      </c>
      <c r="H104" s="184" t="s">
        <v>137</v>
      </c>
      <c r="I104" s="80">
        <f t="shared" si="29"/>
        <v>4.3981233989396535E-5</v>
      </c>
      <c r="J104" s="192">
        <v>22447.767540000001</v>
      </c>
      <c r="K104" s="150">
        <f t="shared" si="30"/>
        <v>0</v>
      </c>
      <c r="L104" s="10">
        <f t="shared" si="31"/>
        <v>0</v>
      </c>
      <c r="N104" s="163">
        <f t="shared" si="17"/>
        <v>0</v>
      </c>
      <c r="O104" s="163">
        <f t="shared" si="18"/>
        <v>0</v>
      </c>
    </row>
    <row r="105" spans="2:22" x14ac:dyDescent="0.2">
      <c r="B105" s="32" t="s">
        <v>181</v>
      </c>
      <c r="C105" s="67">
        <v>3</v>
      </c>
      <c r="D105" s="184" t="s">
        <v>137</v>
      </c>
      <c r="E105" s="184">
        <v>3</v>
      </c>
      <c r="F105" s="184">
        <v>3</v>
      </c>
      <c r="G105" s="184">
        <v>2</v>
      </c>
      <c r="H105" s="184" t="s">
        <v>137</v>
      </c>
      <c r="I105" s="80">
        <f t="shared" si="29"/>
        <v>3.8904506339839094E-3</v>
      </c>
      <c r="J105" s="192">
        <v>1985663.51</v>
      </c>
      <c r="K105" s="150">
        <f t="shared" si="30"/>
        <v>0</v>
      </c>
      <c r="L105" s="10">
        <f t="shared" si="31"/>
        <v>0</v>
      </c>
      <c r="N105" s="163">
        <f t="shared" si="17"/>
        <v>0</v>
      </c>
      <c r="O105" s="163">
        <f t="shared" si="18"/>
        <v>0</v>
      </c>
    </row>
    <row r="106" spans="2:22" x14ac:dyDescent="0.2">
      <c r="B106" s="32" t="s">
        <v>190</v>
      </c>
      <c r="C106" s="67">
        <v>3</v>
      </c>
      <c r="D106" s="184" t="s">
        <v>137</v>
      </c>
      <c r="E106" s="184">
        <v>3</v>
      </c>
      <c r="F106" s="184">
        <v>3</v>
      </c>
      <c r="G106" s="184">
        <v>2</v>
      </c>
      <c r="H106" s="184" t="s">
        <v>137</v>
      </c>
      <c r="I106" s="80">
        <f t="shared" si="29"/>
        <v>0</v>
      </c>
      <c r="J106" s="192">
        <v>0</v>
      </c>
      <c r="K106" s="150">
        <f t="shared" si="30"/>
        <v>0</v>
      </c>
      <c r="L106" s="10">
        <f t="shared" si="31"/>
        <v>0</v>
      </c>
      <c r="N106" s="163">
        <f t="shared" si="17"/>
        <v>0</v>
      </c>
      <c r="O106" s="163">
        <f t="shared" si="18"/>
        <v>0</v>
      </c>
    </row>
    <row r="107" spans="2:22" x14ac:dyDescent="0.2">
      <c r="B107" s="32" t="s">
        <v>179</v>
      </c>
      <c r="C107" s="67">
        <v>3</v>
      </c>
      <c r="D107" s="184" t="s">
        <v>137</v>
      </c>
      <c r="E107" s="184">
        <v>3</v>
      </c>
      <c r="F107" s="184">
        <v>3</v>
      </c>
      <c r="G107" s="67">
        <v>3</v>
      </c>
      <c r="H107" s="184" t="s">
        <v>137</v>
      </c>
      <c r="I107" s="80">
        <f t="shared" si="29"/>
        <v>8.2289333416478099E-5</v>
      </c>
      <c r="J107" s="192">
        <v>42000</v>
      </c>
      <c r="K107" s="150">
        <f t="shared" si="30"/>
        <v>0</v>
      </c>
      <c r="L107" s="10">
        <f t="shared" si="31"/>
        <v>0</v>
      </c>
      <c r="N107" s="163">
        <f t="shared" si="17"/>
        <v>0</v>
      </c>
      <c r="O107" s="163">
        <f t="shared" si="18"/>
        <v>0</v>
      </c>
    </row>
    <row r="108" spans="2:22" x14ac:dyDescent="0.2">
      <c r="B108" s="32" t="s">
        <v>184</v>
      </c>
      <c r="C108" s="67">
        <v>3</v>
      </c>
      <c r="D108" s="184" t="s">
        <v>137</v>
      </c>
      <c r="E108" s="184">
        <v>3</v>
      </c>
      <c r="F108" s="184">
        <v>3</v>
      </c>
      <c r="G108" s="184">
        <v>2</v>
      </c>
      <c r="H108" s="184" t="s">
        <v>137</v>
      </c>
      <c r="I108" s="80">
        <f t="shared" si="29"/>
        <v>4.0420937756078504E-4</v>
      </c>
      <c r="J108" s="192">
        <v>206306.12927231999</v>
      </c>
      <c r="K108" s="150">
        <f t="shared" si="30"/>
        <v>0</v>
      </c>
      <c r="L108" s="10">
        <f t="shared" si="31"/>
        <v>0</v>
      </c>
      <c r="M108" s="85"/>
      <c r="N108" s="163">
        <f t="shared" si="17"/>
        <v>0</v>
      </c>
      <c r="O108" s="163">
        <f t="shared" si="18"/>
        <v>0</v>
      </c>
      <c r="P108" s="85"/>
      <c r="Q108" s="85"/>
      <c r="R108" s="85"/>
      <c r="S108" s="85"/>
      <c r="T108" s="85"/>
      <c r="U108" s="85"/>
      <c r="V108" s="83"/>
    </row>
    <row r="109" spans="2:22" x14ac:dyDescent="0.2">
      <c r="B109" s="32" t="s">
        <v>185</v>
      </c>
      <c r="C109" s="67">
        <v>3</v>
      </c>
      <c r="D109" s="184" t="s">
        <v>137</v>
      </c>
      <c r="E109" s="184">
        <v>3</v>
      </c>
      <c r="F109" s="184">
        <v>3</v>
      </c>
      <c r="G109" s="184">
        <v>2</v>
      </c>
      <c r="H109" s="184" t="s">
        <v>137</v>
      </c>
      <c r="I109" s="80">
        <f t="shared" si="29"/>
        <v>1.2838342923194025E-5</v>
      </c>
      <c r="J109" s="192">
        <v>6552.616</v>
      </c>
      <c r="K109" s="150">
        <f t="shared" si="30"/>
        <v>0</v>
      </c>
      <c r="L109" s="10">
        <f t="shared" si="31"/>
        <v>0</v>
      </c>
      <c r="N109" s="163">
        <f t="shared" si="17"/>
        <v>0</v>
      </c>
      <c r="O109" s="163">
        <f t="shared" si="18"/>
        <v>0</v>
      </c>
    </row>
    <row r="110" spans="2:22" x14ac:dyDescent="0.2">
      <c r="B110" s="32" t="s">
        <v>183</v>
      </c>
      <c r="C110" s="67">
        <v>3</v>
      </c>
      <c r="D110" s="184" t="s">
        <v>137</v>
      </c>
      <c r="E110" s="184">
        <v>3</v>
      </c>
      <c r="F110" s="184">
        <v>3</v>
      </c>
      <c r="G110" s="184">
        <v>2</v>
      </c>
      <c r="H110" s="184" t="s">
        <v>137</v>
      </c>
      <c r="I110" s="80">
        <f t="shared" si="29"/>
        <v>5.8833294418070411E-4</v>
      </c>
      <c r="J110" s="192">
        <v>300281.73311999999</v>
      </c>
      <c r="K110" s="150">
        <f t="shared" si="30"/>
        <v>0</v>
      </c>
      <c r="L110" s="10">
        <f t="shared" si="31"/>
        <v>0</v>
      </c>
      <c r="M110" s="85"/>
      <c r="N110" s="163">
        <f t="shared" si="17"/>
        <v>0</v>
      </c>
      <c r="O110" s="163">
        <f t="shared" si="18"/>
        <v>0</v>
      </c>
      <c r="P110" s="85"/>
      <c r="Q110" s="85"/>
      <c r="R110" s="85"/>
      <c r="S110" s="85"/>
      <c r="T110" s="85"/>
      <c r="U110" s="85"/>
      <c r="V110" s="83"/>
    </row>
    <row r="111" spans="2:22" x14ac:dyDescent="0.2">
      <c r="B111" s="32" t="s">
        <v>180</v>
      </c>
      <c r="C111" s="67">
        <v>3</v>
      </c>
      <c r="D111" s="184" t="s">
        <v>137</v>
      </c>
      <c r="E111" s="184">
        <v>3</v>
      </c>
      <c r="F111" s="184">
        <v>3</v>
      </c>
      <c r="G111" s="184">
        <v>2</v>
      </c>
      <c r="H111" s="184" t="s">
        <v>137</v>
      </c>
      <c r="I111" s="80">
        <f t="shared" si="29"/>
        <v>5.2093631410627543E-5</v>
      </c>
      <c r="J111" s="192">
        <v>26588.288280000001</v>
      </c>
      <c r="K111" s="150">
        <f t="shared" si="30"/>
        <v>0</v>
      </c>
      <c r="L111" s="10">
        <f t="shared" si="31"/>
        <v>0</v>
      </c>
      <c r="N111" s="163">
        <f t="shared" si="17"/>
        <v>0</v>
      </c>
      <c r="O111" s="163">
        <f t="shared" si="18"/>
        <v>0</v>
      </c>
    </row>
    <row r="112" spans="2:22" x14ac:dyDescent="0.2">
      <c r="B112" s="32" t="s">
        <v>186</v>
      </c>
      <c r="C112" s="67">
        <v>3</v>
      </c>
      <c r="D112" s="184" t="s">
        <v>137</v>
      </c>
      <c r="E112" s="184">
        <v>3</v>
      </c>
      <c r="F112" s="184">
        <v>3</v>
      </c>
      <c r="G112" s="184">
        <v>2</v>
      </c>
      <c r="H112" s="184" t="s">
        <v>137</v>
      </c>
      <c r="I112" s="80">
        <f t="shared" si="29"/>
        <v>1.2695464752965091E-3</v>
      </c>
      <c r="J112" s="192">
        <v>647969.18080000009</v>
      </c>
      <c r="K112" s="150">
        <f t="shared" si="30"/>
        <v>0</v>
      </c>
      <c r="L112" s="10">
        <f t="shared" si="31"/>
        <v>0</v>
      </c>
      <c r="N112" s="163">
        <f t="shared" si="17"/>
        <v>0</v>
      </c>
      <c r="O112" s="163">
        <f t="shared" si="18"/>
        <v>0</v>
      </c>
    </row>
    <row r="113" spans="2:22" x14ac:dyDescent="0.2">
      <c r="B113" s="32" t="s">
        <v>182</v>
      </c>
      <c r="C113" s="67">
        <v>3</v>
      </c>
      <c r="D113" s="184" t="s">
        <v>137</v>
      </c>
      <c r="E113" s="184">
        <v>3</v>
      </c>
      <c r="F113" s="184">
        <v>3</v>
      </c>
      <c r="G113" s="184">
        <v>2</v>
      </c>
      <c r="H113" s="184" t="s">
        <v>137</v>
      </c>
      <c r="I113" s="80">
        <f t="shared" si="29"/>
        <v>3.1382981748300079E-4</v>
      </c>
      <c r="J113" s="192">
        <v>160176.92436</v>
      </c>
      <c r="K113" s="150">
        <f t="shared" si="30"/>
        <v>0</v>
      </c>
      <c r="L113" s="10">
        <f t="shared" si="31"/>
        <v>0</v>
      </c>
      <c r="M113" s="85"/>
      <c r="N113" s="163">
        <f t="shared" si="17"/>
        <v>0</v>
      </c>
      <c r="O113" s="163">
        <f t="shared" si="18"/>
        <v>0</v>
      </c>
      <c r="P113" s="85"/>
      <c r="Q113" s="85"/>
      <c r="R113" s="85"/>
      <c r="S113" s="85"/>
      <c r="T113" s="85"/>
      <c r="U113" s="85"/>
      <c r="V113" s="83"/>
    </row>
    <row r="114" spans="2:22" x14ac:dyDescent="0.2">
      <c r="B114" s="32" t="s">
        <v>191</v>
      </c>
      <c r="C114" s="67">
        <v>3</v>
      </c>
      <c r="D114" s="184" t="s">
        <v>137</v>
      </c>
      <c r="E114" s="184">
        <v>3</v>
      </c>
      <c r="F114" s="184">
        <v>3</v>
      </c>
      <c r="G114" s="184">
        <v>2</v>
      </c>
      <c r="H114" s="184" t="s">
        <v>137</v>
      </c>
      <c r="I114" s="80">
        <f t="shared" si="29"/>
        <v>0</v>
      </c>
      <c r="J114" s="192">
        <v>0</v>
      </c>
      <c r="K114" s="150">
        <f t="shared" si="30"/>
        <v>0</v>
      </c>
      <c r="L114" s="10">
        <f t="shared" si="31"/>
        <v>0</v>
      </c>
      <c r="N114" s="163">
        <f t="shared" si="17"/>
        <v>0</v>
      </c>
      <c r="O114" s="163">
        <f t="shared" si="18"/>
        <v>0</v>
      </c>
    </row>
    <row r="115" spans="2:22" x14ac:dyDescent="0.2">
      <c r="B115" s="32" t="s">
        <v>192</v>
      </c>
      <c r="C115" s="67">
        <v>3</v>
      </c>
      <c r="D115" s="184" t="s">
        <v>137</v>
      </c>
      <c r="E115" s="184">
        <v>3</v>
      </c>
      <c r="F115" s="184">
        <v>3</v>
      </c>
      <c r="G115" s="184">
        <v>2</v>
      </c>
      <c r="H115" s="184" t="s">
        <v>137</v>
      </c>
      <c r="I115" s="80">
        <f t="shared" si="29"/>
        <v>0</v>
      </c>
      <c r="J115" s="192">
        <v>0</v>
      </c>
      <c r="K115" s="150">
        <f t="shared" si="30"/>
        <v>0</v>
      </c>
      <c r="L115" s="10">
        <f t="shared" si="31"/>
        <v>0</v>
      </c>
      <c r="N115" s="163">
        <f t="shared" si="17"/>
        <v>0</v>
      </c>
      <c r="O115" s="163">
        <f t="shared" si="18"/>
        <v>0</v>
      </c>
    </row>
    <row r="116" spans="2:22" x14ac:dyDescent="0.2">
      <c r="B116" s="32" t="s">
        <v>193</v>
      </c>
      <c r="C116" s="67">
        <v>3</v>
      </c>
      <c r="D116" s="184" t="s">
        <v>137</v>
      </c>
      <c r="E116" s="184">
        <v>3</v>
      </c>
      <c r="F116" s="184">
        <v>3</v>
      </c>
      <c r="G116" s="184">
        <v>2</v>
      </c>
      <c r="H116" s="184" t="s">
        <v>137</v>
      </c>
      <c r="I116" s="80">
        <f t="shared" si="29"/>
        <v>0</v>
      </c>
      <c r="J116" s="192">
        <v>0</v>
      </c>
      <c r="K116" s="150">
        <f t="shared" si="30"/>
        <v>0</v>
      </c>
      <c r="L116" s="10">
        <f t="shared" si="31"/>
        <v>0</v>
      </c>
      <c r="N116" s="163">
        <f t="shared" si="17"/>
        <v>0</v>
      </c>
      <c r="O116" s="163">
        <f t="shared" si="18"/>
        <v>0</v>
      </c>
    </row>
    <row r="117" spans="2:22" x14ac:dyDescent="0.2">
      <c r="B117" s="32" t="s">
        <v>194</v>
      </c>
      <c r="C117" s="67">
        <v>3</v>
      </c>
      <c r="D117" s="184" t="s">
        <v>137</v>
      </c>
      <c r="E117" s="184">
        <v>3</v>
      </c>
      <c r="F117" s="184">
        <v>3</v>
      </c>
      <c r="G117" s="184">
        <v>2</v>
      </c>
      <c r="H117" s="184" t="s">
        <v>137</v>
      </c>
      <c r="I117" s="80">
        <f t="shared" si="29"/>
        <v>0</v>
      </c>
      <c r="J117" s="192">
        <v>0</v>
      </c>
      <c r="K117" s="150">
        <f t="shared" si="30"/>
        <v>0</v>
      </c>
      <c r="L117" s="10">
        <f t="shared" si="31"/>
        <v>0</v>
      </c>
      <c r="M117" s="85"/>
      <c r="N117" s="163">
        <f t="shared" si="17"/>
        <v>0</v>
      </c>
      <c r="O117" s="163">
        <f t="shared" si="18"/>
        <v>0</v>
      </c>
      <c r="P117" s="85"/>
      <c r="Q117" s="85"/>
      <c r="R117" s="85"/>
      <c r="S117" s="85"/>
      <c r="T117" s="85"/>
      <c r="U117" s="85"/>
      <c r="V117" s="83"/>
    </row>
    <row r="118" spans="2:22" x14ac:dyDescent="0.2">
      <c r="B118" s="32" t="s">
        <v>195</v>
      </c>
      <c r="C118" s="67">
        <v>3</v>
      </c>
      <c r="D118" s="184" t="s">
        <v>137</v>
      </c>
      <c r="E118" s="184">
        <v>3</v>
      </c>
      <c r="F118" s="184">
        <v>3</v>
      </c>
      <c r="G118" s="184">
        <v>2</v>
      </c>
      <c r="H118" s="184" t="s">
        <v>137</v>
      </c>
      <c r="I118" s="80">
        <f t="shared" si="29"/>
        <v>0</v>
      </c>
      <c r="J118" s="192">
        <v>0</v>
      </c>
      <c r="K118" s="150">
        <f t="shared" si="30"/>
        <v>0</v>
      </c>
      <c r="L118" s="10">
        <f t="shared" si="31"/>
        <v>0</v>
      </c>
      <c r="N118" s="163">
        <f t="shared" si="17"/>
        <v>0</v>
      </c>
      <c r="O118" s="163">
        <f t="shared" si="18"/>
        <v>0</v>
      </c>
    </row>
    <row r="119" spans="2:22" x14ac:dyDescent="0.2">
      <c r="B119" s="32" t="s">
        <v>196</v>
      </c>
      <c r="C119" s="67">
        <v>3</v>
      </c>
      <c r="D119" s="184" t="s">
        <v>137</v>
      </c>
      <c r="E119" s="184">
        <v>3</v>
      </c>
      <c r="F119" s="184">
        <v>3</v>
      </c>
      <c r="G119" s="184">
        <v>2</v>
      </c>
      <c r="H119" s="184" t="s">
        <v>137</v>
      </c>
      <c r="I119" s="80">
        <f t="shared" si="29"/>
        <v>0</v>
      </c>
      <c r="J119" s="192">
        <v>0</v>
      </c>
      <c r="K119" s="150">
        <f t="shared" si="30"/>
        <v>0</v>
      </c>
      <c r="L119" s="10">
        <f t="shared" si="31"/>
        <v>0</v>
      </c>
      <c r="N119" s="163">
        <f t="shared" si="17"/>
        <v>0</v>
      </c>
      <c r="O119" s="163">
        <f t="shared" si="18"/>
        <v>0</v>
      </c>
    </row>
    <row r="120" spans="2:22" x14ac:dyDescent="0.2">
      <c r="B120" s="32" t="s">
        <v>197</v>
      </c>
      <c r="C120" s="67">
        <v>3</v>
      </c>
      <c r="D120" s="184" t="s">
        <v>137</v>
      </c>
      <c r="E120" s="184">
        <v>3</v>
      </c>
      <c r="F120" s="184">
        <v>3</v>
      </c>
      <c r="G120" s="184">
        <v>2</v>
      </c>
      <c r="H120" s="184" t="s">
        <v>137</v>
      </c>
      <c r="I120" s="80">
        <f t="shared" si="29"/>
        <v>0</v>
      </c>
      <c r="J120" s="192">
        <v>0</v>
      </c>
      <c r="K120" s="150">
        <f t="shared" si="30"/>
        <v>0</v>
      </c>
      <c r="L120" s="10">
        <f t="shared" si="31"/>
        <v>0</v>
      </c>
      <c r="N120" s="163">
        <f t="shared" si="17"/>
        <v>0</v>
      </c>
      <c r="O120" s="163">
        <f t="shared" si="18"/>
        <v>0</v>
      </c>
    </row>
    <row r="121" spans="2:22" x14ac:dyDescent="0.2">
      <c r="B121" s="32" t="s">
        <v>198</v>
      </c>
      <c r="C121" s="67">
        <v>3</v>
      </c>
      <c r="D121" s="184" t="s">
        <v>137</v>
      </c>
      <c r="E121" s="184">
        <v>3</v>
      </c>
      <c r="F121" s="184">
        <v>3</v>
      </c>
      <c r="G121" s="184">
        <v>2</v>
      </c>
      <c r="H121" s="184" t="s">
        <v>137</v>
      </c>
      <c r="I121" s="80">
        <f t="shared" si="29"/>
        <v>0</v>
      </c>
      <c r="J121" s="192">
        <v>0</v>
      </c>
      <c r="K121" s="150">
        <f t="shared" si="30"/>
        <v>0</v>
      </c>
      <c r="L121" s="10">
        <f t="shared" si="31"/>
        <v>0</v>
      </c>
      <c r="N121" s="163">
        <f t="shared" si="17"/>
        <v>0</v>
      </c>
      <c r="O121" s="163">
        <f t="shared" si="18"/>
        <v>0</v>
      </c>
    </row>
    <row r="122" spans="2:22" x14ac:dyDescent="0.2">
      <c r="B122" s="32" t="s">
        <v>199</v>
      </c>
      <c r="C122" s="67">
        <v>3</v>
      </c>
      <c r="D122" s="184" t="s">
        <v>137</v>
      </c>
      <c r="E122" s="184">
        <v>3</v>
      </c>
      <c r="F122" s="184">
        <v>3</v>
      </c>
      <c r="G122" s="184">
        <v>2</v>
      </c>
      <c r="H122" s="184" t="s">
        <v>137</v>
      </c>
      <c r="I122" s="80">
        <f t="shared" si="29"/>
        <v>0</v>
      </c>
      <c r="J122" s="192">
        <v>0</v>
      </c>
      <c r="K122" s="150">
        <f t="shared" si="30"/>
        <v>0</v>
      </c>
      <c r="L122" s="10">
        <f t="shared" si="31"/>
        <v>0</v>
      </c>
      <c r="N122" s="163">
        <f t="shared" si="17"/>
        <v>0</v>
      </c>
      <c r="O122" s="163">
        <f t="shared" si="18"/>
        <v>0</v>
      </c>
    </row>
    <row r="123" spans="2:22" x14ac:dyDescent="0.2">
      <c r="B123" s="32" t="s">
        <v>200</v>
      </c>
      <c r="C123" s="67">
        <v>3</v>
      </c>
      <c r="D123" s="184" t="s">
        <v>137</v>
      </c>
      <c r="E123" s="184">
        <v>3</v>
      </c>
      <c r="F123" s="184">
        <v>3</v>
      </c>
      <c r="G123" s="184">
        <v>2</v>
      </c>
      <c r="H123" s="184" t="s">
        <v>137</v>
      </c>
      <c r="I123" s="80">
        <f t="shared" si="29"/>
        <v>0</v>
      </c>
      <c r="J123" s="192">
        <v>0</v>
      </c>
      <c r="K123" s="150">
        <f t="shared" si="30"/>
        <v>0</v>
      </c>
      <c r="L123" s="10">
        <f t="shared" si="31"/>
        <v>0</v>
      </c>
      <c r="N123" s="163">
        <f t="shared" si="17"/>
        <v>0</v>
      </c>
      <c r="O123" s="163">
        <f t="shared" si="18"/>
        <v>0</v>
      </c>
    </row>
    <row r="124" spans="2:22" x14ac:dyDescent="0.2">
      <c r="B124" s="32" t="s">
        <v>201</v>
      </c>
      <c r="C124" s="67">
        <v>3</v>
      </c>
      <c r="D124" s="184" t="s">
        <v>137</v>
      </c>
      <c r="E124" s="184">
        <v>3</v>
      </c>
      <c r="F124" s="184">
        <v>3</v>
      </c>
      <c r="G124" s="184">
        <v>2</v>
      </c>
      <c r="H124" s="184" t="s">
        <v>137</v>
      </c>
      <c r="I124" s="80">
        <f t="shared" si="29"/>
        <v>0</v>
      </c>
      <c r="J124" s="192">
        <v>0</v>
      </c>
      <c r="K124" s="150">
        <f t="shared" si="30"/>
        <v>0</v>
      </c>
      <c r="L124" s="10">
        <f t="shared" si="31"/>
        <v>0</v>
      </c>
      <c r="N124" s="163">
        <f t="shared" si="17"/>
        <v>0</v>
      </c>
      <c r="O124" s="163">
        <f t="shared" si="18"/>
        <v>0</v>
      </c>
    </row>
    <row r="125" spans="2:22" x14ac:dyDescent="0.2">
      <c r="B125" s="32" t="s">
        <v>202</v>
      </c>
      <c r="C125" s="67">
        <v>3</v>
      </c>
      <c r="D125" s="184" t="s">
        <v>137</v>
      </c>
      <c r="E125" s="184">
        <v>3</v>
      </c>
      <c r="F125" s="184">
        <v>3</v>
      </c>
      <c r="G125" s="184">
        <v>2</v>
      </c>
      <c r="H125" s="184" t="s">
        <v>137</v>
      </c>
      <c r="I125" s="80">
        <f t="shared" si="29"/>
        <v>0</v>
      </c>
      <c r="J125" s="192">
        <v>0</v>
      </c>
      <c r="K125" s="150">
        <f t="shared" si="30"/>
        <v>0</v>
      </c>
      <c r="L125" s="10">
        <f t="shared" si="31"/>
        <v>0</v>
      </c>
      <c r="N125" s="163">
        <f t="shared" si="17"/>
        <v>0</v>
      </c>
      <c r="O125" s="163">
        <f t="shared" si="18"/>
        <v>0</v>
      </c>
    </row>
    <row r="126" spans="2:22" x14ac:dyDescent="0.2">
      <c r="B126" s="32" t="s">
        <v>203</v>
      </c>
      <c r="C126" s="67">
        <v>3</v>
      </c>
      <c r="D126" s="184" t="s">
        <v>137</v>
      </c>
      <c r="E126" s="184">
        <v>3</v>
      </c>
      <c r="F126" s="184">
        <v>3</v>
      </c>
      <c r="G126" s="184">
        <v>2</v>
      </c>
      <c r="H126" s="184" t="s">
        <v>137</v>
      </c>
      <c r="I126" s="80">
        <f t="shared" si="29"/>
        <v>0</v>
      </c>
      <c r="J126" s="192">
        <v>0</v>
      </c>
      <c r="K126" s="150">
        <f t="shared" si="30"/>
        <v>0</v>
      </c>
      <c r="L126" s="10">
        <f t="shared" si="31"/>
        <v>0</v>
      </c>
      <c r="N126" s="163">
        <f t="shared" si="17"/>
        <v>0</v>
      </c>
      <c r="O126" s="163">
        <f t="shared" si="18"/>
        <v>0</v>
      </c>
    </row>
    <row r="127" spans="2:22" x14ac:dyDescent="0.2">
      <c r="B127" s="32" t="s">
        <v>204</v>
      </c>
      <c r="C127" s="67">
        <v>3</v>
      </c>
      <c r="D127" s="184" t="s">
        <v>137</v>
      </c>
      <c r="E127" s="184">
        <v>3</v>
      </c>
      <c r="F127" s="184">
        <v>3</v>
      </c>
      <c r="G127" s="184">
        <v>2</v>
      </c>
      <c r="H127" s="184" t="s">
        <v>137</v>
      </c>
      <c r="I127" s="80">
        <f t="shared" si="29"/>
        <v>0</v>
      </c>
      <c r="J127" s="192">
        <v>0</v>
      </c>
      <c r="K127" s="150">
        <f t="shared" si="30"/>
        <v>0</v>
      </c>
      <c r="L127" s="10">
        <f t="shared" si="31"/>
        <v>0</v>
      </c>
      <c r="N127" s="163">
        <f t="shared" si="17"/>
        <v>0</v>
      </c>
      <c r="O127" s="163">
        <f t="shared" si="18"/>
        <v>0</v>
      </c>
    </row>
    <row r="128" spans="2:22" x14ac:dyDescent="0.2">
      <c r="B128" s="5" t="s">
        <v>205</v>
      </c>
      <c r="C128" s="190"/>
      <c r="D128" s="190"/>
      <c r="E128" s="190"/>
      <c r="F128" s="190"/>
      <c r="G128" s="190"/>
      <c r="H128" s="190"/>
      <c r="I128" s="79"/>
      <c r="J128" s="191"/>
      <c r="K128" s="149"/>
      <c r="L128" s="8"/>
      <c r="N128" s="163">
        <f t="shared" si="17"/>
        <v>0</v>
      </c>
      <c r="O128" s="163">
        <f t="shared" si="18"/>
        <v>0</v>
      </c>
    </row>
    <row r="129" spans="2:15" x14ac:dyDescent="0.2">
      <c r="B129" s="32" t="s">
        <v>206</v>
      </c>
      <c r="C129" s="184">
        <v>2</v>
      </c>
      <c r="D129" s="184">
        <v>3</v>
      </c>
      <c r="E129" s="184">
        <v>2</v>
      </c>
      <c r="F129" s="184">
        <v>2</v>
      </c>
      <c r="G129" s="184">
        <v>2</v>
      </c>
      <c r="H129" s="184">
        <v>2</v>
      </c>
      <c r="I129" s="80">
        <f>J129/$J$180</f>
        <v>3.7818275160383462E-2</v>
      </c>
      <c r="J129" s="192">
        <v>19302228.986315273</v>
      </c>
      <c r="K129" s="150">
        <f t="shared" ref="K129" si="32">IF(H129=1,J129/$J$99,0)</f>
        <v>0</v>
      </c>
      <c r="L129" s="10">
        <f t="shared" ref="L129" si="33">IF(H129&lt;3,J129/$J$99,0)</f>
        <v>0.19099329975564097</v>
      </c>
      <c r="N129" s="163">
        <f t="shared" si="17"/>
        <v>0</v>
      </c>
      <c r="O129" s="163">
        <f t="shared" si="18"/>
        <v>19302228.986315273</v>
      </c>
    </row>
    <row r="130" spans="2:15" x14ac:dyDescent="0.2">
      <c r="B130" s="76" t="s">
        <v>207</v>
      </c>
      <c r="C130" s="190"/>
      <c r="D130" s="190"/>
      <c r="E130" s="190"/>
      <c r="F130" s="190"/>
      <c r="G130" s="190"/>
      <c r="H130" s="190"/>
      <c r="I130" s="79"/>
      <c r="J130" s="191"/>
      <c r="K130" s="149"/>
      <c r="L130" s="8"/>
      <c r="N130" s="163">
        <f t="shared" si="17"/>
        <v>0</v>
      </c>
      <c r="O130" s="163">
        <f t="shared" si="18"/>
        <v>0</v>
      </c>
    </row>
    <row r="131" spans="2:15" x14ac:dyDescent="0.2">
      <c r="B131" s="29" t="s">
        <v>208</v>
      </c>
      <c r="C131" s="67">
        <v>3</v>
      </c>
      <c r="D131" s="184" t="s">
        <v>137</v>
      </c>
      <c r="E131" s="184">
        <v>3</v>
      </c>
      <c r="F131" s="184">
        <v>3</v>
      </c>
      <c r="G131" s="67">
        <v>2</v>
      </c>
      <c r="H131" s="184" t="s">
        <v>137</v>
      </c>
      <c r="I131" s="80">
        <f>J131/$J$180</f>
        <v>1.0489691503725392E-2</v>
      </c>
      <c r="J131" s="192">
        <v>5353877.8948019128</v>
      </c>
      <c r="K131" s="150">
        <f t="shared" ref="K131:K133" si="34">IF(H131=1,J131/$J$99,0)</f>
        <v>0</v>
      </c>
      <c r="L131" s="10">
        <f t="shared" ref="L131:L133" si="35">IF(H131&lt;3,J131/$J$99,0)</f>
        <v>0</v>
      </c>
      <c r="N131" s="163">
        <f t="shared" si="17"/>
        <v>0</v>
      </c>
      <c r="O131" s="163">
        <f t="shared" si="18"/>
        <v>0</v>
      </c>
    </row>
    <row r="132" spans="2:15" x14ac:dyDescent="0.2">
      <c r="B132" s="29" t="s">
        <v>209</v>
      </c>
      <c r="C132" s="67">
        <v>3</v>
      </c>
      <c r="D132" s="184" t="s">
        <v>137</v>
      </c>
      <c r="E132" s="184">
        <v>3</v>
      </c>
      <c r="F132" s="184">
        <v>3</v>
      </c>
      <c r="G132" s="67">
        <v>2</v>
      </c>
      <c r="H132" s="184" t="s">
        <v>137</v>
      </c>
      <c r="I132" s="80">
        <f>J132/$J$180</f>
        <v>8.4706943836988042E-4</v>
      </c>
      <c r="J132" s="192">
        <v>432339.34380626358</v>
      </c>
      <c r="K132" s="150">
        <f t="shared" si="34"/>
        <v>0</v>
      </c>
      <c r="L132" s="10">
        <f t="shared" si="35"/>
        <v>0</v>
      </c>
      <c r="N132" s="163">
        <f t="shared" si="17"/>
        <v>0</v>
      </c>
      <c r="O132" s="163">
        <f t="shared" si="18"/>
        <v>0</v>
      </c>
    </row>
    <row r="133" spans="2:15" x14ac:dyDescent="0.2">
      <c r="B133" s="29" t="s">
        <v>210</v>
      </c>
      <c r="C133" s="67">
        <v>3</v>
      </c>
      <c r="D133" s="184" t="s">
        <v>137</v>
      </c>
      <c r="E133" s="184">
        <v>3</v>
      </c>
      <c r="F133" s="184">
        <v>3</v>
      </c>
      <c r="G133" s="67">
        <v>2</v>
      </c>
      <c r="H133" s="184" t="s">
        <v>137</v>
      </c>
      <c r="I133" s="80">
        <f>J133/$J$180</f>
        <v>1.3351740501437394E-3</v>
      </c>
      <c r="J133" s="192">
        <v>681465.11556026048</v>
      </c>
      <c r="K133" s="150">
        <f t="shared" si="34"/>
        <v>0</v>
      </c>
      <c r="L133" s="10">
        <f t="shared" si="35"/>
        <v>0</v>
      </c>
      <c r="N133" s="163">
        <f t="shared" si="17"/>
        <v>0</v>
      </c>
      <c r="O133" s="163">
        <f t="shared" si="18"/>
        <v>0</v>
      </c>
    </row>
    <row r="134" spans="2:15" x14ac:dyDescent="0.2">
      <c r="B134" s="76" t="s">
        <v>211</v>
      </c>
      <c r="C134" s="190"/>
      <c r="D134" s="190"/>
      <c r="E134" s="190"/>
      <c r="F134" s="190"/>
      <c r="G134" s="190"/>
      <c r="H134" s="190"/>
      <c r="I134" s="79"/>
      <c r="J134" s="191"/>
      <c r="K134" s="149"/>
      <c r="L134" s="8"/>
      <c r="N134" s="163">
        <f t="shared" ref="N134:N185" si="36">IF(K134&gt;0,J134,0)</f>
        <v>0</v>
      </c>
      <c r="O134" s="163">
        <f t="shared" ref="O134:O185" si="37">IF(L134&gt;0,J134,0)</f>
        <v>0</v>
      </c>
    </row>
    <row r="135" spans="2:15" x14ac:dyDescent="0.2">
      <c r="B135" s="29" t="s">
        <v>212</v>
      </c>
      <c r="C135" s="67">
        <v>3</v>
      </c>
      <c r="D135" s="184" t="s">
        <v>137</v>
      </c>
      <c r="E135" s="184">
        <v>3</v>
      </c>
      <c r="F135" s="184">
        <v>3</v>
      </c>
      <c r="G135" s="67">
        <v>2</v>
      </c>
      <c r="H135" s="184" t="s">
        <v>137</v>
      </c>
      <c r="I135" s="80">
        <f>J135/$J$180</f>
        <v>2.1180946831483673E-4</v>
      </c>
      <c r="J135" s="192">
        <v>108106.32800000001</v>
      </c>
      <c r="K135" s="150">
        <f t="shared" ref="K135:K137" si="38">IF(H135=1,J135/$J$99,0)</f>
        <v>0</v>
      </c>
      <c r="L135" s="10">
        <f t="shared" ref="L135:L137" si="39">IF(H135&lt;3,J135/$J$99,0)</f>
        <v>0</v>
      </c>
      <c r="N135" s="163">
        <f t="shared" si="36"/>
        <v>0</v>
      </c>
      <c r="O135" s="163">
        <f t="shared" si="37"/>
        <v>0</v>
      </c>
    </row>
    <row r="136" spans="2:15" x14ac:dyDescent="0.2">
      <c r="B136" s="29" t="s">
        <v>213</v>
      </c>
      <c r="C136" s="67">
        <v>3</v>
      </c>
      <c r="D136" s="184" t="s">
        <v>137</v>
      </c>
      <c r="E136" s="184">
        <v>3</v>
      </c>
      <c r="F136" s="184">
        <v>3</v>
      </c>
      <c r="G136" s="67">
        <v>2</v>
      </c>
      <c r="H136" s="184" t="s">
        <v>137</v>
      </c>
      <c r="I136" s="80">
        <f>J136/$J$180</f>
        <v>4.5924143811898679E-5</v>
      </c>
      <c r="J136" s="192">
        <v>23439.417479999996</v>
      </c>
      <c r="K136" s="150">
        <f t="shared" si="38"/>
        <v>0</v>
      </c>
      <c r="L136" s="10">
        <f t="shared" si="39"/>
        <v>0</v>
      </c>
      <c r="N136" s="163">
        <f t="shared" si="36"/>
        <v>0</v>
      </c>
      <c r="O136" s="163">
        <f t="shared" si="37"/>
        <v>0</v>
      </c>
    </row>
    <row r="137" spans="2:15" x14ac:dyDescent="0.2">
      <c r="B137" s="32" t="s">
        <v>214</v>
      </c>
      <c r="C137" s="67">
        <v>3</v>
      </c>
      <c r="D137" s="184" t="s">
        <v>137</v>
      </c>
      <c r="E137" s="184">
        <v>3</v>
      </c>
      <c r="F137" s="184">
        <v>3</v>
      </c>
      <c r="G137" s="67">
        <v>2</v>
      </c>
      <c r="H137" s="184" t="s">
        <v>137</v>
      </c>
      <c r="I137" s="80">
        <f>J137/$J$180</f>
        <v>1.0048079350336182E-3</v>
      </c>
      <c r="J137" s="192">
        <v>512848.16049999994</v>
      </c>
      <c r="K137" s="150">
        <f t="shared" si="38"/>
        <v>0</v>
      </c>
      <c r="L137" s="10">
        <f t="shared" si="39"/>
        <v>0</v>
      </c>
      <c r="N137" s="163">
        <f t="shared" si="36"/>
        <v>0</v>
      </c>
      <c r="O137" s="163">
        <f t="shared" si="37"/>
        <v>0</v>
      </c>
    </row>
    <row r="138" spans="2:15" x14ac:dyDescent="0.2">
      <c r="B138" s="5" t="s">
        <v>215</v>
      </c>
      <c r="C138" s="190"/>
      <c r="D138" s="190"/>
      <c r="E138" s="190"/>
      <c r="F138" s="190"/>
      <c r="G138" s="190"/>
      <c r="H138" s="190"/>
      <c r="I138" s="79"/>
      <c r="J138" s="191"/>
      <c r="K138" s="149"/>
      <c r="L138" s="8"/>
      <c r="N138" s="163">
        <f t="shared" si="36"/>
        <v>0</v>
      </c>
      <c r="O138" s="163">
        <f t="shared" si="37"/>
        <v>0</v>
      </c>
    </row>
    <row r="139" spans="2:15" x14ac:dyDescent="0.2">
      <c r="B139" s="76" t="s">
        <v>216</v>
      </c>
      <c r="C139" s="190"/>
      <c r="D139" s="190"/>
      <c r="E139" s="190"/>
      <c r="F139" s="190"/>
      <c r="G139" s="190"/>
      <c r="H139" s="190"/>
      <c r="I139" s="79"/>
      <c r="J139" s="191"/>
      <c r="K139" s="149"/>
      <c r="L139" s="8"/>
      <c r="N139" s="163">
        <f t="shared" si="36"/>
        <v>0</v>
      </c>
      <c r="O139" s="163">
        <f t="shared" si="37"/>
        <v>0</v>
      </c>
    </row>
    <row r="140" spans="2:15" x14ac:dyDescent="0.2">
      <c r="B140" s="29" t="s">
        <v>217</v>
      </c>
      <c r="C140" s="184">
        <v>2</v>
      </c>
      <c r="D140" s="184">
        <v>2</v>
      </c>
      <c r="E140" s="184">
        <v>2</v>
      </c>
      <c r="F140" s="184">
        <v>2</v>
      </c>
      <c r="G140" s="67">
        <v>2</v>
      </c>
      <c r="H140" s="184">
        <v>2</v>
      </c>
      <c r="I140" s="80">
        <f>J140/$J$180</f>
        <v>8.4060698657151059E-2</v>
      </c>
      <c r="J140" s="192">
        <v>42904094.577261053</v>
      </c>
      <c r="K140" s="150">
        <f t="shared" ref="K140:K142" si="40">IF(H140=1,J140/$J$99,0)</f>
        <v>0</v>
      </c>
      <c r="L140" s="10">
        <f t="shared" ref="L140:L142" si="41">IF(H140&lt;3,J140/$J$99,0)</f>
        <v>0.42453100116824755</v>
      </c>
      <c r="N140" s="163">
        <f t="shared" si="36"/>
        <v>0</v>
      </c>
      <c r="O140" s="163">
        <f t="shared" si="37"/>
        <v>42904094.577261053</v>
      </c>
    </row>
    <row r="141" spans="2:15" x14ac:dyDescent="0.2">
      <c r="B141" s="29" t="s">
        <v>212</v>
      </c>
      <c r="C141" s="67">
        <v>3</v>
      </c>
      <c r="D141" s="184" t="s">
        <v>137</v>
      </c>
      <c r="E141" s="184">
        <v>3</v>
      </c>
      <c r="F141" s="184">
        <v>3</v>
      </c>
      <c r="G141" s="67">
        <v>3</v>
      </c>
      <c r="H141" s="184" t="s">
        <v>137</v>
      </c>
      <c r="I141" s="80">
        <f>J141/$J$180</f>
        <v>1.9727852415886561E-3</v>
      </c>
      <c r="J141" s="192">
        <v>1006898.1811697576</v>
      </c>
      <c r="K141" s="150">
        <f t="shared" si="40"/>
        <v>0</v>
      </c>
      <c r="L141" s="10">
        <f t="shared" si="41"/>
        <v>0</v>
      </c>
      <c r="N141" s="163">
        <f t="shared" si="36"/>
        <v>0</v>
      </c>
      <c r="O141" s="163">
        <f t="shared" si="37"/>
        <v>0</v>
      </c>
    </row>
    <row r="142" spans="2:15" x14ac:dyDescent="0.2">
      <c r="B142" s="29" t="s">
        <v>213</v>
      </c>
      <c r="C142" s="67">
        <v>3</v>
      </c>
      <c r="D142" s="184" t="s">
        <v>137</v>
      </c>
      <c r="E142" s="184">
        <v>3</v>
      </c>
      <c r="F142" s="184">
        <v>3</v>
      </c>
      <c r="G142" s="67">
        <v>3</v>
      </c>
      <c r="H142" s="184" t="s">
        <v>137</v>
      </c>
      <c r="I142" s="80">
        <f>J142/$J$180</f>
        <v>1.7130699540165923E-3</v>
      </c>
      <c r="J142" s="192">
        <v>874341</v>
      </c>
      <c r="K142" s="150">
        <f t="shared" si="40"/>
        <v>0</v>
      </c>
      <c r="L142" s="10">
        <f t="shared" si="41"/>
        <v>0</v>
      </c>
      <c r="N142" s="163">
        <f t="shared" si="36"/>
        <v>0</v>
      </c>
      <c r="O142" s="163">
        <f t="shared" si="37"/>
        <v>0</v>
      </c>
    </row>
    <row r="143" spans="2:15" x14ac:dyDescent="0.2">
      <c r="B143" s="76" t="s">
        <v>218</v>
      </c>
      <c r="C143" s="190"/>
      <c r="D143" s="190"/>
      <c r="E143" s="190"/>
      <c r="F143" s="190"/>
      <c r="G143" s="190"/>
      <c r="H143" s="190"/>
      <c r="I143" s="79"/>
      <c r="J143" s="191"/>
      <c r="K143" s="149"/>
      <c r="L143" s="8"/>
      <c r="N143" s="163">
        <f t="shared" si="36"/>
        <v>0</v>
      </c>
      <c r="O143" s="163">
        <f t="shared" si="37"/>
        <v>0</v>
      </c>
    </row>
    <row r="144" spans="2:15" x14ac:dyDescent="0.2">
      <c r="B144" s="29" t="s">
        <v>219</v>
      </c>
      <c r="C144" s="184">
        <v>1</v>
      </c>
      <c r="D144" s="184">
        <v>1</v>
      </c>
      <c r="E144" s="184">
        <v>1</v>
      </c>
      <c r="F144" s="184">
        <v>2</v>
      </c>
      <c r="G144" s="184">
        <v>1</v>
      </c>
      <c r="H144" s="184">
        <v>1</v>
      </c>
      <c r="I144" s="80">
        <f>J144/$J$180</f>
        <v>1.0449573933515438E-3</v>
      </c>
      <c r="J144" s="192">
        <v>533340.21189162298</v>
      </c>
      <c r="K144" s="150">
        <f t="shared" ref="K144:K145" si="42">IF(H144=1,J144/$J$99,0)</f>
        <v>5.2773390593269191E-3</v>
      </c>
      <c r="L144" s="10">
        <f t="shared" ref="L144:L145" si="43">IF(H144&lt;3,J144/$J$99,0)</f>
        <v>5.2773390593269191E-3</v>
      </c>
      <c r="N144" s="163">
        <f t="shared" si="36"/>
        <v>533340.21189162298</v>
      </c>
      <c r="O144" s="163">
        <f t="shared" si="37"/>
        <v>533340.21189162298</v>
      </c>
    </row>
    <row r="145" spans="2:15" x14ac:dyDescent="0.2">
      <c r="B145" s="29" t="s">
        <v>235</v>
      </c>
      <c r="C145" s="184">
        <v>1</v>
      </c>
      <c r="D145" s="184">
        <v>1</v>
      </c>
      <c r="E145" s="184">
        <v>1</v>
      </c>
      <c r="F145" s="184">
        <v>2</v>
      </c>
      <c r="G145" s="184">
        <v>1</v>
      </c>
      <c r="H145" s="184">
        <v>1</v>
      </c>
      <c r="I145" s="80">
        <f>J145/$J$180</f>
        <v>1.6803132945959606E-3</v>
      </c>
      <c r="J145" s="192">
        <v>857622.19042229315</v>
      </c>
      <c r="K145" s="150">
        <f t="shared" si="42"/>
        <v>8.4860713344839089E-3</v>
      </c>
      <c r="L145" s="10">
        <f t="shared" si="43"/>
        <v>8.4860713344839089E-3</v>
      </c>
      <c r="N145" s="163">
        <f t="shared" si="36"/>
        <v>857622.19042229315</v>
      </c>
      <c r="O145" s="163">
        <f t="shared" si="37"/>
        <v>857622.19042229315</v>
      </c>
    </row>
    <row r="146" spans="2:15" x14ac:dyDescent="0.2">
      <c r="B146" s="76" t="s">
        <v>220</v>
      </c>
      <c r="C146" s="190"/>
      <c r="D146" s="190"/>
      <c r="E146" s="190"/>
      <c r="F146" s="190"/>
      <c r="G146" s="190"/>
      <c r="H146" s="190"/>
      <c r="I146" s="79"/>
      <c r="J146" s="191"/>
      <c r="K146" s="149"/>
      <c r="L146" s="8"/>
      <c r="N146" s="163">
        <f t="shared" si="36"/>
        <v>0</v>
      </c>
      <c r="O146" s="163">
        <f t="shared" si="37"/>
        <v>0</v>
      </c>
    </row>
    <row r="147" spans="2:15" x14ac:dyDescent="0.2">
      <c r="B147" s="29" t="s">
        <v>213</v>
      </c>
      <c r="C147" s="67">
        <v>3</v>
      </c>
      <c r="D147" s="184" t="s">
        <v>137</v>
      </c>
      <c r="E147" s="184">
        <v>3</v>
      </c>
      <c r="F147" s="184">
        <v>3</v>
      </c>
      <c r="G147" s="67">
        <v>2</v>
      </c>
      <c r="H147" s="184" t="s">
        <v>137</v>
      </c>
      <c r="I147" s="80">
        <f t="shared" ref="I147:I155" si="44">J147/$J$180</f>
        <v>2.5925578889169373E-4</v>
      </c>
      <c r="J147" s="192">
        <v>132322.6557</v>
      </c>
      <c r="K147" s="150">
        <f t="shared" ref="K147:K153" si="45">IF(H147=1,J147/$J$99,0)</f>
        <v>0</v>
      </c>
      <c r="L147" s="10">
        <f t="shared" ref="L147:L153" si="46">IF(H147&lt;3,J147/$J$99,0)</f>
        <v>0</v>
      </c>
      <c r="N147" s="163">
        <f t="shared" si="36"/>
        <v>0</v>
      </c>
      <c r="O147" s="163">
        <f t="shared" si="37"/>
        <v>0</v>
      </c>
    </row>
    <row r="148" spans="2:15" x14ac:dyDescent="0.2">
      <c r="B148" s="29" t="s">
        <v>221</v>
      </c>
      <c r="C148" s="67">
        <v>3</v>
      </c>
      <c r="D148" s="184" t="s">
        <v>137</v>
      </c>
      <c r="E148" s="184">
        <v>3</v>
      </c>
      <c r="F148" s="184">
        <v>3</v>
      </c>
      <c r="G148" s="67">
        <v>2</v>
      </c>
      <c r="H148" s="184" t="s">
        <v>137</v>
      </c>
      <c r="I148" s="80">
        <f t="shared" si="44"/>
        <v>0</v>
      </c>
      <c r="J148" s="192">
        <v>0</v>
      </c>
      <c r="K148" s="150">
        <f t="shared" si="45"/>
        <v>0</v>
      </c>
      <c r="L148" s="10">
        <f t="shared" si="46"/>
        <v>0</v>
      </c>
      <c r="N148" s="163">
        <f t="shared" si="36"/>
        <v>0</v>
      </c>
      <c r="O148" s="163">
        <f t="shared" si="37"/>
        <v>0</v>
      </c>
    </row>
    <row r="149" spans="2:15" x14ac:dyDescent="0.2">
      <c r="B149" s="32" t="s">
        <v>222</v>
      </c>
      <c r="C149" s="67">
        <v>3</v>
      </c>
      <c r="D149" s="184" t="s">
        <v>137</v>
      </c>
      <c r="E149" s="184">
        <v>3</v>
      </c>
      <c r="F149" s="184">
        <v>3</v>
      </c>
      <c r="G149" s="67">
        <v>2</v>
      </c>
      <c r="H149" s="184" t="s">
        <v>137</v>
      </c>
      <c r="I149" s="80">
        <f t="shared" si="44"/>
        <v>1.9153316988484565E-3</v>
      </c>
      <c r="J149" s="192">
        <v>977574.22513677343</v>
      </c>
      <c r="K149" s="150">
        <f t="shared" si="45"/>
        <v>0</v>
      </c>
      <c r="L149" s="10">
        <f t="shared" si="46"/>
        <v>0</v>
      </c>
      <c r="N149" s="163">
        <f t="shared" si="36"/>
        <v>0</v>
      </c>
      <c r="O149" s="163">
        <f t="shared" si="37"/>
        <v>0</v>
      </c>
    </row>
    <row r="150" spans="2:15" x14ac:dyDescent="0.2">
      <c r="B150" s="32" t="s">
        <v>223</v>
      </c>
      <c r="C150" s="67">
        <v>3</v>
      </c>
      <c r="D150" s="184" t="s">
        <v>137</v>
      </c>
      <c r="E150" s="184">
        <v>3</v>
      </c>
      <c r="F150" s="184">
        <v>3</v>
      </c>
      <c r="G150" s="67">
        <v>3</v>
      </c>
      <c r="H150" s="184" t="s">
        <v>137</v>
      </c>
      <c r="I150" s="80">
        <f t="shared" si="44"/>
        <v>9.1029375042059584E-3</v>
      </c>
      <c r="J150" s="192">
        <v>4646086.6713023055</v>
      </c>
      <c r="K150" s="150">
        <f t="shared" si="45"/>
        <v>0</v>
      </c>
      <c r="L150" s="10">
        <f t="shared" si="46"/>
        <v>0</v>
      </c>
      <c r="N150" s="163">
        <f t="shared" si="36"/>
        <v>0</v>
      </c>
      <c r="O150" s="163">
        <f t="shared" si="37"/>
        <v>0</v>
      </c>
    </row>
    <row r="151" spans="2:15" x14ac:dyDescent="0.2">
      <c r="B151" s="33" t="s">
        <v>224</v>
      </c>
      <c r="C151" s="67">
        <v>3</v>
      </c>
      <c r="D151" s="184" t="s">
        <v>137</v>
      </c>
      <c r="E151" s="184">
        <v>3</v>
      </c>
      <c r="F151" s="184">
        <v>3</v>
      </c>
      <c r="G151" s="67">
        <v>3</v>
      </c>
      <c r="H151" s="184" t="s">
        <v>137</v>
      </c>
      <c r="I151" s="80">
        <f t="shared" si="44"/>
        <v>3.5442569084505764E-2</v>
      </c>
      <c r="J151" s="192">
        <v>18089682.340909068</v>
      </c>
      <c r="K151" s="150">
        <f t="shared" si="45"/>
        <v>0</v>
      </c>
      <c r="L151" s="10">
        <f t="shared" si="46"/>
        <v>0</v>
      </c>
      <c r="N151" s="163">
        <f t="shared" si="36"/>
        <v>0</v>
      </c>
      <c r="O151" s="163">
        <f t="shared" si="37"/>
        <v>0</v>
      </c>
    </row>
    <row r="152" spans="2:15" x14ac:dyDescent="0.2">
      <c r="B152" s="33" t="s">
        <v>225</v>
      </c>
      <c r="C152" s="67">
        <v>3</v>
      </c>
      <c r="D152" s="184" t="s">
        <v>137</v>
      </c>
      <c r="E152" s="184">
        <v>3</v>
      </c>
      <c r="F152" s="184">
        <v>3</v>
      </c>
      <c r="G152" s="67">
        <v>3</v>
      </c>
      <c r="H152" s="184" t="s">
        <v>137</v>
      </c>
      <c r="I152" s="80">
        <f t="shared" si="44"/>
        <v>4.4523427552922587E-4</v>
      </c>
      <c r="J152" s="192">
        <v>227244.99999999904</v>
      </c>
      <c r="K152" s="150">
        <f t="shared" si="45"/>
        <v>0</v>
      </c>
      <c r="L152" s="10">
        <f t="shared" si="46"/>
        <v>0</v>
      </c>
      <c r="N152" s="163">
        <f t="shared" si="36"/>
        <v>0</v>
      </c>
      <c r="O152" s="163">
        <f t="shared" si="37"/>
        <v>0</v>
      </c>
    </row>
    <row r="153" spans="2:15" x14ac:dyDescent="0.2">
      <c r="B153" s="33" t="s">
        <v>226</v>
      </c>
      <c r="C153" s="67">
        <v>3</v>
      </c>
      <c r="D153" s="184" t="s">
        <v>137</v>
      </c>
      <c r="E153" s="184">
        <v>3</v>
      </c>
      <c r="F153" s="184">
        <v>3</v>
      </c>
      <c r="G153" s="67">
        <v>3</v>
      </c>
      <c r="H153" s="184" t="s">
        <v>137</v>
      </c>
      <c r="I153" s="80">
        <f t="shared" si="44"/>
        <v>1.3022309686981904E-3</v>
      </c>
      <c r="J153" s="192">
        <v>664651.15725888009</v>
      </c>
      <c r="K153" s="150">
        <f t="shared" si="45"/>
        <v>0</v>
      </c>
      <c r="L153" s="10">
        <f t="shared" si="46"/>
        <v>0</v>
      </c>
      <c r="N153" s="163">
        <f t="shared" si="36"/>
        <v>0</v>
      </c>
      <c r="O153" s="163">
        <f t="shared" si="37"/>
        <v>0</v>
      </c>
    </row>
    <row r="154" spans="2:15" ht="27" customHeight="1" x14ac:dyDescent="0.2">
      <c r="B154" s="18" t="s">
        <v>59</v>
      </c>
      <c r="C154" s="186"/>
      <c r="D154" s="186"/>
      <c r="E154" s="186"/>
      <c r="F154" s="186"/>
      <c r="G154" s="186"/>
      <c r="H154" s="186"/>
      <c r="I154" s="20">
        <f t="shared" si="44"/>
        <v>0</v>
      </c>
      <c r="J154" s="21"/>
      <c r="K154" s="20">
        <f>SUM(K155:K169)</f>
        <v>0</v>
      </c>
      <c r="L154" s="37" t="e">
        <f>SUM(L155:L169)</f>
        <v>#DIV/0!</v>
      </c>
      <c r="N154" s="163"/>
      <c r="O154" s="163"/>
    </row>
    <row r="155" spans="2:15" x14ac:dyDescent="0.2">
      <c r="B155" s="33" t="s">
        <v>60</v>
      </c>
      <c r="C155" s="193"/>
      <c r="D155" s="193"/>
      <c r="E155" s="193"/>
      <c r="F155" s="193"/>
      <c r="G155" s="193"/>
      <c r="H155" s="193"/>
      <c r="I155" s="80">
        <f t="shared" si="44"/>
        <v>0</v>
      </c>
      <c r="J155" s="194"/>
      <c r="K155" s="150">
        <f>IF(H155=1,J155/$J$154,0)</f>
        <v>0</v>
      </c>
      <c r="L155" s="10" t="e">
        <f>IF(H155&lt;3,J155/$J$154,0)</f>
        <v>#DIV/0!</v>
      </c>
      <c r="N155" s="163">
        <f t="shared" si="36"/>
        <v>0</v>
      </c>
      <c r="O155" s="163" t="e">
        <f t="shared" si="37"/>
        <v>#DIV/0!</v>
      </c>
    </row>
    <row r="156" spans="2:15" x14ac:dyDescent="0.2">
      <c r="B156" s="33" t="s">
        <v>61</v>
      </c>
      <c r="C156" s="195"/>
      <c r="D156" s="195"/>
      <c r="E156" s="195"/>
      <c r="F156" s="195"/>
      <c r="G156" s="195"/>
      <c r="H156" s="195"/>
      <c r="I156" s="125"/>
      <c r="J156" s="196"/>
      <c r="K156" s="149"/>
      <c r="L156" s="8"/>
      <c r="N156" s="163">
        <f t="shared" si="36"/>
        <v>0</v>
      </c>
      <c r="O156" s="163">
        <f t="shared" si="37"/>
        <v>0</v>
      </c>
    </row>
    <row r="157" spans="2:15" x14ac:dyDescent="0.2">
      <c r="B157" s="32" t="s">
        <v>236</v>
      </c>
      <c r="C157" s="193"/>
      <c r="D157" s="193"/>
      <c r="E157" s="193"/>
      <c r="F157" s="193"/>
      <c r="G157" s="193"/>
      <c r="H157" s="193"/>
      <c r="I157" s="80">
        <f t="shared" ref="I157:I158" si="47">J157/$J$180</f>
        <v>0</v>
      </c>
      <c r="J157" s="167"/>
      <c r="K157" s="150">
        <f t="shared" ref="K157:K159" si="48">IF(H157=1,J157/$J$154,0)</f>
        <v>0</v>
      </c>
      <c r="L157" s="10" t="e">
        <f t="shared" ref="L157:L159" si="49">IF(H157&lt;3,J157/$J$154,0)</f>
        <v>#DIV/0!</v>
      </c>
      <c r="N157" s="163">
        <f t="shared" si="36"/>
        <v>0</v>
      </c>
      <c r="O157" s="163" t="e">
        <f t="shared" si="37"/>
        <v>#DIV/0!</v>
      </c>
    </row>
    <row r="158" spans="2:15" x14ac:dyDescent="0.2">
      <c r="B158" s="32" t="s">
        <v>237</v>
      </c>
      <c r="C158" s="193"/>
      <c r="D158" s="193"/>
      <c r="E158" s="193"/>
      <c r="F158" s="193"/>
      <c r="G158" s="193"/>
      <c r="H158" s="193"/>
      <c r="I158" s="80">
        <f t="shared" si="47"/>
        <v>0</v>
      </c>
      <c r="J158" s="167"/>
      <c r="K158" s="150">
        <f t="shared" si="48"/>
        <v>0</v>
      </c>
      <c r="L158" s="10" t="e">
        <f t="shared" si="49"/>
        <v>#DIV/0!</v>
      </c>
      <c r="N158" s="163">
        <f t="shared" si="36"/>
        <v>0</v>
      </c>
      <c r="O158" s="163" t="e">
        <f t="shared" si="37"/>
        <v>#DIV/0!</v>
      </c>
    </row>
    <row r="159" spans="2:15" x14ac:dyDescent="0.2">
      <c r="B159" s="33" t="s">
        <v>62</v>
      </c>
      <c r="C159" s="193"/>
      <c r="D159" s="193"/>
      <c r="E159" s="193"/>
      <c r="F159" s="193"/>
      <c r="G159" s="193"/>
      <c r="H159" s="193"/>
      <c r="I159" s="80">
        <f>J159/$J$180</f>
        <v>0</v>
      </c>
      <c r="J159" s="194"/>
      <c r="K159" s="150">
        <f t="shared" si="48"/>
        <v>0</v>
      </c>
      <c r="L159" s="10" t="e">
        <f t="shared" si="49"/>
        <v>#DIV/0!</v>
      </c>
      <c r="N159" s="163">
        <f t="shared" si="36"/>
        <v>0</v>
      </c>
      <c r="O159" s="163" t="e">
        <f t="shared" si="37"/>
        <v>#DIV/0!</v>
      </c>
    </row>
    <row r="160" spans="2:15" x14ac:dyDescent="0.2">
      <c r="B160" s="5" t="s">
        <v>63</v>
      </c>
      <c r="C160" s="195"/>
      <c r="D160" s="195"/>
      <c r="E160" s="195"/>
      <c r="F160" s="195"/>
      <c r="G160" s="195"/>
      <c r="H160" s="195"/>
      <c r="I160" s="149"/>
      <c r="J160" s="197"/>
      <c r="K160" s="198"/>
      <c r="L160" s="41"/>
      <c r="N160" s="163">
        <f t="shared" si="36"/>
        <v>0</v>
      </c>
      <c r="O160" s="163">
        <f t="shared" si="37"/>
        <v>0</v>
      </c>
    </row>
    <row r="161" spans="2:15" x14ac:dyDescent="0.2">
      <c r="B161" s="32" t="s">
        <v>227</v>
      </c>
      <c r="C161" s="193"/>
      <c r="D161" s="193"/>
      <c r="E161" s="193"/>
      <c r="F161" s="193"/>
      <c r="G161" s="193"/>
      <c r="H161" s="193"/>
      <c r="I161" s="80">
        <f t="shared" ref="I161:I170" si="50">J161/$J$180</f>
        <v>0</v>
      </c>
      <c r="J161" s="199"/>
      <c r="K161" s="150">
        <f t="shared" ref="K161:K169" si="51">IF(H161=1,J161/$J$154,0)</f>
        <v>0</v>
      </c>
      <c r="L161" s="10" t="e">
        <f t="shared" ref="L161:L169" si="52">IF(H161&lt;3,J161/$J$154,0)</f>
        <v>#DIV/0!</v>
      </c>
      <c r="N161" s="163">
        <f t="shared" si="36"/>
        <v>0</v>
      </c>
      <c r="O161" s="163" t="e">
        <f t="shared" si="37"/>
        <v>#DIV/0!</v>
      </c>
    </row>
    <row r="162" spans="2:15" x14ac:dyDescent="0.2">
      <c r="B162" s="32" t="s">
        <v>228</v>
      </c>
      <c r="C162" s="193"/>
      <c r="D162" s="193"/>
      <c r="E162" s="193"/>
      <c r="F162" s="193"/>
      <c r="G162" s="193"/>
      <c r="H162" s="193"/>
      <c r="I162" s="80">
        <f t="shared" si="50"/>
        <v>0</v>
      </c>
      <c r="J162" s="199"/>
      <c r="K162" s="150">
        <f t="shared" si="51"/>
        <v>0</v>
      </c>
      <c r="L162" s="10" t="e">
        <f t="shared" si="52"/>
        <v>#DIV/0!</v>
      </c>
      <c r="N162" s="163">
        <f t="shared" si="36"/>
        <v>0</v>
      </c>
      <c r="O162" s="163" t="e">
        <f t="shared" si="37"/>
        <v>#DIV/0!</v>
      </c>
    </row>
    <row r="163" spans="2:15" x14ac:dyDescent="0.2">
      <c r="B163" s="32" t="s">
        <v>9</v>
      </c>
      <c r="C163" s="193"/>
      <c r="D163" s="193"/>
      <c r="E163" s="193"/>
      <c r="F163" s="193"/>
      <c r="G163" s="193"/>
      <c r="H163" s="193"/>
      <c r="I163" s="80">
        <f t="shared" si="50"/>
        <v>0</v>
      </c>
      <c r="J163" s="199"/>
      <c r="K163" s="150">
        <f t="shared" si="51"/>
        <v>0</v>
      </c>
      <c r="L163" s="10" t="e">
        <f t="shared" si="52"/>
        <v>#DIV/0!</v>
      </c>
      <c r="N163" s="163">
        <f t="shared" si="36"/>
        <v>0</v>
      </c>
      <c r="O163" s="163" t="e">
        <f t="shared" si="37"/>
        <v>#DIV/0!</v>
      </c>
    </row>
    <row r="164" spans="2:15" x14ac:dyDescent="0.2">
      <c r="B164" s="32" t="s">
        <v>71</v>
      </c>
      <c r="C164" s="193"/>
      <c r="D164" s="193"/>
      <c r="E164" s="193"/>
      <c r="F164" s="193"/>
      <c r="G164" s="193"/>
      <c r="H164" s="193"/>
      <c r="I164" s="80">
        <f t="shared" si="50"/>
        <v>0</v>
      </c>
      <c r="J164" s="199"/>
      <c r="K164" s="150">
        <f t="shared" si="51"/>
        <v>0</v>
      </c>
      <c r="L164" s="10" t="e">
        <f t="shared" si="52"/>
        <v>#DIV/0!</v>
      </c>
      <c r="N164" s="163">
        <f t="shared" si="36"/>
        <v>0</v>
      </c>
      <c r="O164" s="163" t="e">
        <f t="shared" si="37"/>
        <v>#DIV/0!</v>
      </c>
    </row>
    <row r="165" spans="2:15" x14ac:dyDescent="0.2">
      <c r="B165" s="32" t="s">
        <v>72</v>
      </c>
      <c r="C165" s="193"/>
      <c r="D165" s="193"/>
      <c r="E165" s="193"/>
      <c r="F165" s="193"/>
      <c r="G165" s="193"/>
      <c r="H165" s="193"/>
      <c r="I165" s="80">
        <f t="shared" si="50"/>
        <v>0</v>
      </c>
      <c r="J165" s="199"/>
      <c r="K165" s="150">
        <f t="shared" si="51"/>
        <v>0</v>
      </c>
      <c r="L165" s="10" t="e">
        <f t="shared" si="52"/>
        <v>#DIV/0!</v>
      </c>
      <c r="N165" s="163">
        <f t="shared" si="36"/>
        <v>0</v>
      </c>
      <c r="O165" s="163" t="e">
        <f t="shared" si="37"/>
        <v>#DIV/0!</v>
      </c>
    </row>
    <row r="166" spans="2:15" x14ac:dyDescent="0.2">
      <c r="B166" s="32" t="s">
        <v>73</v>
      </c>
      <c r="C166" s="193"/>
      <c r="D166" s="193"/>
      <c r="E166" s="193"/>
      <c r="F166" s="193"/>
      <c r="G166" s="193"/>
      <c r="H166" s="193"/>
      <c r="I166" s="80">
        <f t="shared" si="50"/>
        <v>0</v>
      </c>
      <c r="J166" s="199"/>
      <c r="K166" s="150">
        <f t="shared" si="51"/>
        <v>0</v>
      </c>
      <c r="L166" s="10" t="e">
        <f t="shared" si="52"/>
        <v>#DIV/0!</v>
      </c>
      <c r="N166" s="163">
        <f t="shared" si="36"/>
        <v>0</v>
      </c>
      <c r="O166" s="163" t="e">
        <f t="shared" si="37"/>
        <v>#DIV/0!</v>
      </c>
    </row>
    <row r="167" spans="2:15" x14ac:dyDescent="0.2">
      <c r="B167" s="32" t="s">
        <v>74</v>
      </c>
      <c r="C167" s="193"/>
      <c r="D167" s="193"/>
      <c r="E167" s="193"/>
      <c r="F167" s="193"/>
      <c r="G167" s="193"/>
      <c r="H167" s="193"/>
      <c r="I167" s="80">
        <f t="shared" si="50"/>
        <v>0</v>
      </c>
      <c r="J167" s="199"/>
      <c r="K167" s="150">
        <f t="shared" si="51"/>
        <v>0</v>
      </c>
      <c r="L167" s="10" t="e">
        <f t="shared" si="52"/>
        <v>#DIV/0!</v>
      </c>
      <c r="N167" s="163">
        <f t="shared" si="36"/>
        <v>0</v>
      </c>
      <c r="O167" s="163" t="e">
        <f t="shared" si="37"/>
        <v>#DIV/0!</v>
      </c>
    </row>
    <row r="168" spans="2:15" x14ac:dyDescent="0.2">
      <c r="B168" s="32" t="s">
        <v>229</v>
      </c>
      <c r="C168" s="193"/>
      <c r="D168" s="193"/>
      <c r="E168" s="193"/>
      <c r="F168" s="193"/>
      <c r="G168" s="193"/>
      <c r="H168" s="193"/>
      <c r="I168" s="80">
        <f t="shared" si="50"/>
        <v>0</v>
      </c>
      <c r="J168" s="199"/>
      <c r="K168" s="150">
        <f t="shared" si="51"/>
        <v>0</v>
      </c>
      <c r="L168" s="10" t="e">
        <f t="shared" si="52"/>
        <v>#DIV/0!</v>
      </c>
      <c r="N168" s="163">
        <f t="shared" si="36"/>
        <v>0</v>
      </c>
      <c r="O168" s="163" t="e">
        <f t="shared" si="37"/>
        <v>#DIV/0!</v>
      </c>
    </row>
    <row r="169" spans="2:15" x14ac:dyDescent="0.2">
      <c r="B169" s="32" t="s">
        <v>8</v>
      </c>
      <c r="C169" s="193"/>
      <c r="D169" s="193"/>
      <c r="E169" s="193"/>
      <c r="F169" s="193"/>
      <c r="G169" s="193"/>
      <c r="H169" s="193"/>
      <c r="I169" s="80">
        <f t="shared" si="50"/>
        <v>0</v>
      </c>
      <c r="J169" s="199"/>
      <c r="K169" s="150">
        <f t="shared" si="51"/>
        <v>0</v>
      </c>
      <c r="L169" s="10" t="e">
        <f t="shared" si="52"/>
        <v>#DIV/0!</v>
      </c>
      <c r="N169" s="163">
        <f t="shared" si="36"/>
        <v>0</v>
      </c>
      <c r="O169" s="163" t="e">
        <f t="shared" si="37"/>
        <v>#DIV/0!</v>
      </c>
    </row>
    <row r="170" spans="2:15" ht="27" customHeight="1" x14ac:dyDescent="0.2">
      <c r="B170" s="18" t="s">
        <v>55</v>
      </c>
      <c r="C170" s="186"/>
      <c r="D170" s="186"/>
      <c r="E170" s="186"/>
      <c r="F170" s="186"/>
      <c r="G170" s="186"/>
      <c r="H170" s="186"/>
      <c r="I170" s="120">
        <f t="shared" si="50"/>
        <v>0</v>
      </c>
      <c r="J170" s="121">
        <f>SUM(J171:J179)</f>
        <v>0</v>
      </c>
      <c r="K170" s="124">
        <f>SUM(K172:K179)</f>
        <v>0</v>
      </c>
      <c r="L170" s="122" t="e">
        <f>SUM(L172:L179)</f>
        <v>#DIV/0!</v>
      </c>
      <c r="N170" s="163"/>
      <c r="O170" s="163"/>
    </row>
    <row r="171" spans="2:15" x14ac:dyDescent="0.2">
      <c r="B171" s="5" t="s">
        <v>55</v>
      </c>
      <c r="C171" s="200"/>
      <c r="D171" s="200"/>
      <c r="E171" s="200"/>
      <c r="F171" s="200"/>
      <c r="G171" s="200"/>
      <c r="H171" s="200"/>
      <c r="I171" s="200"/>
      <c r="J171" s="200"/>
      <c r="K171" s="200"/>
      <c r="L171" s="201"/>
      <c r="N171" s="163">
        <f t="shared" si="36"/>
        <v>0</v>
      </c>
      <c r="O171" s="163">
        <f t="shared" si="37"/>
        <v>0</v>
      </c>
    </row>
    <row r="172" spans="2:15" x14ac:dyDescent="0.2">
      <c r="B172" s="32" t="s">
        <v>65</v>
      </c>
      <c r="C172" s="193"/>
      <c r="D172" s="193"/>
      <c r="E172" s="193"/>
      <c r="F172" s="193"/>
      <c r="G172" s="193"/>
      <c r="H172" s="193"/>
      <c r="I172" s="80">
        <f>J172/$J$180</f>
        <v>0</v>
      </c>
      <c r="J172" s="202"/>
      <c r="K172" s="150">
        <f>IF(H172=1,J172/$J$170,0)</f>
        <v>0</v>
      </c>
      <c r="L172" s="10" t="e">
        <f>IF(H172&lt;3,J172/$J$170,0)</f>
        <v>#DIV/0!</v>
      </c>
      <c r="N172" s="163">
        <f t="shared" si="36"/>
        <v>0</v>
      </c>
      <c r="O172" s="163" t="e">
        <f t="shared" si="37"/>
        <v>#DIV/0!</v>
      </c>
    </row>
    <row r="173" spans="2:15" x14ac:dyDescent="0.2">
      <c r="B173" s="32" t="s">
        <v>66</v>
      </c>
      <c r="C173" s="193"/>
      <c r="D173" s="193"/>
      <c r="E173" s="193"/>
      <c r="F173" s="193"/>
      <c r="G173" s="193"/>
      <c r="H173" s="193"/>
      <c r="I173" s="80">
        <f t="shared" ref="I173:I179" si="53">J173/$J$180</f>
        <v>0</v>
      </c>
      <c r="J173" s="202"/>
      <c r="K173" s="150">
        <f t="shared" ref="K173:K179" si="54">IF(H173=1,J173/$J$170,0)</f>
        <v>0</v>
      </c>
      <c r="L173" s="10" t="e">
        <f t="shared" ref="L173:L179" si="55">IF(H173&lt;3,J173/$J$170,0)</f>
        <v>#DIV/0!</v>
      </c>
      <c r="N173" s="163">
        <f t="shared" si="36"/>
        <v>0</v>
      </c>
      <c r="O173" s="163" t="e">
        <f t="shared" si="37"/>
        <v>#DIV/0!</v>
      </c>
    </row>
    <row r="174" spans="2:15" x14ac:dyDescent="0.2">
      <c r="B174" s="32" t="s">
        <v>67</v>
      </c>
      <c r="C174" s="193"/>
      <c r="D174" s="193"/>
      <c r="E174" s="193"/>
      <c r="F174" s="193"/>
      <c r="G174" s="193"/>
      <c r="H174" s="193"/>
      <c r="I174" s="80">
        <f t="shared" si="53"/>
        <v>0</v>
      </c>
      <c r="J174" s="202"/>
      <c r="K174" s="150">
        <f t="shared" si="54"/>
        <v>0</v>
      </c>
      <c r="L174" s="10" t="e">
        <f t="shared" si="55"/>
        <v>#DIV/0!</v>
      </c>
      <c r="N174" s="163">
        <f t="shared" si="36"/>
        <v>0</v>
      </c>
      <c r="O174" s="163" t="e">
        <f t="shared" si="37"/>
        <v>#DIV/0!</v>
      </c>
    </row>
    <row r="175" spans="2:15" x14ac:dyDescent="0.2">
      <c r="B175" s="32" t="s">
        <v>68</v>
      </c>
      <c r="C175" s="193"/>
      <c r="D175" s="193"/>
      <c r="E175" s="193"/>
      <c r="F175" s="193"/>
      <c r="G175" s="193"/>
      <c r="H175" s="193"/>
      <c r="I175" s="80">
        <f t="shared" si="53"/>
        <v>0</v>
      </c>
      <c r="J175" s="202"/>
      <c r="K175" s="150">
        <f t="shared" si="54"/>
        <v>0</v>
      </c>
      <c r="L175" s="10" t="e">
        <f t="shared" si="55"/>
        <v>#DIV/0!</v>
      </c>
      <c r="N175" s="163">
        <f t="shared" si="36"/>
        <v>0</v>
      </c>
      <c r="O175" s="163" t="e">
        <f t="shared" si="37"/>
        <v>#DIV/0!</v>
      </c>
    </row>
    <row r="176" spans="2:15" x14ac:dyDescent="0.2">
      <c r="B176" s="32" t="s">
        <v>69</v>
      </c>
      <c r="C176" s="193"/>
      <c r="D176" s="193"/>
      <c r="E176" s="193"/>
      <c r="F176" s="193"/>
      <c r="G176" s="193"/>
      <c r="H176" s="193"/>
      <c r="I176" s="80">
        <f t="shared" si="53"/>
        <v>0</v>
      </c>
      <c r="J176" s="202"/>
      <c r="K176" s="150">
        <f t="shared" si="54"/>
        <v>0</v>
      </c>
      <c r="L176" s="10" t="e">
        <f t="shared" si="55"/>
        <v>#DIV/0!</v>
      </c>
      <c r="N176" s="163">
        <f t="shared" si="36"/>
        <v>0</v>
      </c>
      <c r="O176" s="163" t="e">
        <f t="shared" si="37"/>
        <v>#DIV/0!</v>
      </c>
    </row>
    <row r="177" spans="2:51" x14ac:dyDescent="0.2">
      <c r="B177" s="32" t="s">
        <v>70</v>
      </c>
      <c r="C177" s="193"/>
      <c r="D177" s="193"/>
      <c r="E177" s="193"/>
      <c r="F177" s="193"/>
      <c r="G177" s="193"/>
      <c r="H177" s="193"/>
      <c r="I177" s="80">
        <f t="shared" si="53"/>
        <v>0</v>
      </c>
      <c r="J177" s="202"/>
      <c r="K177" s="150">
        <f t="shared" si="54"/>
        <v>0</v>
      </c>
      <c r="L177" s="10" t="e">
        <f t="shared" si="55"/>
        <v>#DIV/0!</v>
      </c>
      <c r="N177" s="163">
        <f t="shared" si="36"/>
        <v>0</v>
      </c>
      <c r="O177" s="163" t="e">
        <f t="shared" si="37"/>
        <v>#DIV/0!</v>
      </c>
    </row>
    <row r="178" spans="2:51" x14ac:dyDescent="0.2">
      <c r="B178" s="33" t="s">
        <v>56</v>
      </c>
      <c r="C178" s="193"/>
      <c r="D178" s="193"/>
      <c r="E178" s="193"/>
      <c r="F178" s="193"/>
      <c r="G178" s="193"/>
      <c r="H178" s="193"/>
      <c r="I178" s="80">
        <f t="shared" si="53"/>
        <v>0</v>
      </c>
      <c r="J178" s="202"/>
      <c r="K178" s="150">
        <f t="shared" si="54"/>
        <v>0</v>
      </c>
      <c r="L178" s="10" t="e">
        <f t="shared" si="55"/>
        <v>#DIV/0!</v>
      </c>
      <c r="N178" s="163">
        <f t="shared" si="36"/>
        <v>0</v>
      </c>
      <c r="O178" s="163" t="e">
        <f t="shared" si="37"/>
        <v>#DIV/0!</v>
      </c>
    </row>
    <row r="179" spans="2:51" x14ac:dyDescent="0.2">
      <c r="B179" s="33" t="s">
        <v>57</v>
      </c>
      <c r="C179" s="193"/>
      <c r="D179" s="193"/>
      <c r="E179" s="193"/>
      <c r="F179" s="193"/>
      <c r="G179" s="193"/>
      <c r="H179" s="193"/>
      <c r="I179" s="80">
        <f t="shared" si="53"/>
        <v>0</v>
      </c>
      <c r="J179" s="202"/>
      <c r="K179" s="150">
        <f t="shared" si="54"/>
        <v>0</v>
      </c>
      <c r="L179" s="10" t="e">
        <f t="shared" si="55"/>
        <v>#DIV/0!</v>
      </c>
      <c r="N179" s="163">
        <f t="shared" si="36"/>
        <v>0</v>
      </c>
      <c r="O179" s="163" t="e">
        <f t="shared" si="37"/>
        <v>#DIV/0!</v>
      </c>
    </row>
    <row r="180" spans="2:51" ht="27" customHeight="1" x14ac:dyDescent="0.25">
      <c r="B180" s="38" t="s">
        <v>245</v>
      </c>
      <c r="C180" s="203"/>
      <c r="D180" s="203"/>
      <c r="E180" s="203"/>
      <c r="F180" s="203"/>
      <c r="G180" s="203"/>
      <c r="H180" s="203"/>
      <c r="I180" s="98">
        <f>I170+I154+I99+I48+I4</f>
        <v>1</v>
      </c>
      <c r="J180" s="40">
        <f>J170+J154+J99+J48+J4</f>
        <v>510394218.2570855</v>
      </c>
      <c r="K180" s="98">
        <f>N180/J180</f>
        <v>2.7252706879475042E-3</v>
      </c>
      <c r="L180" s="204" t="e">
        <f>O180/J180</f>
        <v>#DIV/0!</v>
      </c>
      <c r="N180" s="168">
        <f>SUM(N4:N179)</f>
        <v>1390962.402313916</v>
      </c>
      <c r="O180" s="168" t="e">
        <f>SUM(O4:O179)</f>
        <v>#DIV/0!</v>
      </c>
    </row>
    <row r="181" spans="2:51" s="54" customFormat="1" x14ac:dyDescent="0.2">
      <c r="N181" s="163">
        <f t="shared" si="36"/>
        <v>0</v>
      </c>
      <c r="O181" s="163">
        <f t="shared" si="37"/>
        <v>0</v>
      </c>
    </row>
    <row r="182" spans="2:51" ht="24" x14ac:dyDescent="0.2">
      <c r="B182" s="88" t="s">
        <v>241</v>
      </c>
      <c r="C182" s="182"/>
      <c r="D182" s="182"/>
      <c r="E182" s="182"/>
      <c r="F182" s="182"/>
      <c r="G182" s="182"/>
      <c r="H182" s="182"/>
      <c r="I182" s="153"/>
      <c r="J182" s="205">
        <f>SUM(J183:J185)</f>
        <v>0</v>
      </c>
      <c r="K182" s="133"/>
      <c r="L182" s="111"/>
      <c r="N182" s="163">
        <f t="shared" si="36"/>
        <v>0</v>
      </c>
      <c r="O182" s="163">
        <f t="shared" si="37"/>
        <v>0</v>
      </c>
      <c r="AM182" s="30"/>
      <c r="AN182" s="30"/>
      <c r="AO182" s="30"/>
      <c r="AP182" s="30"/>
      <c r="AQ182" s="30"/>
      <c r="AR182" s="30"/>
      <c r="AS182" s="30"/>
      <c r="AT182" s="30"/>
      <c r="AU182" s="30"/>
      <c r="AV182" s="30"/>
      <c r="AW182" s="30"/>
      <c r="AX182" s="30"/>
      <c r="AY182" s="30"/>
    </row>
    <row r="183" spans="2:51" x14ac:dyDescent="0.2">
      <c r="B183" s="32" t="s">
        <v>238</v>
      </c>
      <c r="C183" s="28"/>
      <c r="D183" s="28"/>
      <c r="E183" s="193"/>
      <c r="F183" s="193"/>
      <c r="G183" s="193"/>
      <c r="H183" s="193"/>
      <c r="I183" s="80" t="e">
        <f>J183/J186</f>
        <v>#DIV/0!</v>
      </c>
      <c r="J183" s="202"/>
      <c r="K183" s="150">
        <f>IF(H183=1,J183/$J$182,0)</f>
        <v>0</v>
      </c>
      <c r="L183" s="10" t="e">
        <f>IF(H183&lt;3,J183/$J$182,0)</f>
        <v>#DIV/0!</v>
      </c>
      <c r="N183" s="163">
        <f t="shared" si="36"/>
        <v>0</v>
      </c>
      <c r="O183" s="163" t="e">
        <f t="shared" si="37"/>
        <v>#DIV/0!</v>
      </c>
      <c r="AM183" s="30"/>
      <c r="AN183" s="30"/>
      <c r="AO183" s="30"/>
      <c r="AP183" s="30"/>
      <c r="AQ183" s="30"/>
      <c r="AR183" s="30"/>
      <c r="AS183" s="30"/>
      <c r="AT183" s="30"/>
      <c r="AU183" s="30"/>
      <c r="AV183" s="30"/>
      <c r="AW183" s="30"/>
      <c r="AX183" s="30"/>
      <c r="AY183" s="30"/>
    </row>
    <row r="184" spans="2:51" x14ac:dyDescent="0.2">
      <c r="B184" s="32" t="s">
        <v>239</v>
      </c>
      <c r="C184" s="28"/>
      <c r="D184" s="28"/>
      <c r="E184" s="193"/>
      <c r="F184" s="193"/>
      <c r="G184" s="193"/>
      <c r="H184" s="193"/>
      <c r="I184" s="80" t="e">
        <f>J184/J186</f>
        <v>#DIV/0!</v>
      </c>
      <c r="J184" s="202"/>
      <c r="K184" s="150">
        <f t="shared" ref="K184:K185" si="56">IF(H184=1,J184/$J$182,0)</f>
        <v>0</v>
      </c>
      <c r="L184" s="10" t="e">
        <f t="shared" ref="L184:L185" si="57">IF(H184&lt;3,J184/$J$182,0)</f>
        <v>#DIV/0!</v>
      </c>
      <c r="N184" s="163">
        <f t="shared" si="36"/>
        <v>0</v>
      </c>
      <c r="O184" s="163" t="e">
        <f t="shared" si="37"/>
        <v>#DIV/0!</v>
      </c>
      <c r="AM184" s="30"/>
      <c r="AN184" s="30"/>
      <c r="AO184" s="30"/>
      <c r="AP184" s="30"/>
      <c r="AQ184" s="30"/>
      <c r="AR184" s="30"/>
      <c r="AS184" s="30"/>
      <c r="AT184" s="30"/>
      <c r="AU184" s="30"/>
      <c r="AV184" s="30"/>
      <c r="AW184" s="30"/>
      <c r="AX184" s="30"/>
      <c r="AY184" s="30"/>
    </row>
    <row r="185" spans="2:51" x14ac:dyDescent="0.2">
      <c r="B185" s="32" t="s">
        <v>240</v>
      </c>
      <c r="C185" s="28"/>
      <c r="D185" s="28"/>
      <c r="E185" s="193"/>
      <c r="F185" s="193"/>
      <c r="G185" s="193"/>
      <c r="H185" s="193"/>
      <c r="I185" s="80" t="e">
        <f>J185/J186</f>
        <v>#DIV/0!</v>
      </c>
      <c r="J185" s="202"/>
      <c r="K185" s="150">
        <f t="shared" si="56"/>
        <v>0</v>
      </c>
      <c r="L185" s="10" t="e">
        <f t="shared" si="57"/>
        <v>#DIV/0!</v>
      </c>
      <c r="N185" s="163">
        <f t="shared" si="36"/>
        <v>0</v>
      </c>
      <c r="O185" s="163" t="e">
        <f t="shared" si="37"/>
        <v>#DIV/0!</v>
      </c>
      <c r="AM185" s="30"/>
      <c r="AN185" s="30"/>
      <c r="AO185" s="30"/>
      <c r="AP185" s="30"/>
      <c r="AQ185" s="30"/>
      <c r="AR185" s="30"/>
      <c r="AS185" s="30"/>
      <c r="AT185" s="30"/>
      <c r="AU185" s="30"/>
      <c r="AV185" s="30"/>
      <c r="AW185" s="30"/>
      <c r="AX185" s="30"/>
      <c r="AY185" s="30"/>
    </row>
    <row r="186" spans="2:51" ht="24" x14ac:dyDescent="0.25">
      <c r="B186" s="38" t="s">
        <v>246</v>
      </c>
      <c r="C186" s="203"/>
      <c r="D186" s="203"/>
      <c r="E186" s="203"/>
      <c r="F186" s="203"/>
      <c r="G186" s="203"/>
      <c r="H186" s="203"/>
      <c r="I186" s="127"/>
      <c r="J186" s="128">
        <f>SUM(J183:J185)</f>
        <v>0</v>
      </c>
      <c r="K186" s="98" t="e">
        <f>N186/J186</f>
        <v>#DIV/0!</v>
      </c>
      <c r="L186" s="204" t="e">
        <f>O186/J186</f>
        <v>#DIV/0!</v>
      </c>
      <c r="N186" s="168">
        <f>SUM(N182:N185)</f>
        <v>0</v>
      </c>
      <c r="O186" s="168" t="e">
        <f>SUM(O182:O185)</f>
        <v>#DIV/0!</v>
      </c>
      <c r="AM186" s="30"/>
      <c r="AN186" s="30"/>
      <c r="AO186" s="30"/>
      <c r="AP186" s="30"/>
      <c r="AQ186" s="30"/>
      <c r="AR186" s="30"/>
      <c r="AS186" s="30"/>
      <c r="AT186" s="30"/>
      <c r="AU186" s="30"/>
      <c r="AV186" s="30"/>
      <c r="AW186" s="30"/>
      <c r="AX186" s="30"/>
      <c r="AY186" s="30"/>
    </row>
    <row r="187" spans="2:51" s="54" customFormat="1" x14ac:dyDescent="0.2">
      <c r="N187" s="162"/>
      <c r="O187" s="162"/>
    </row>
    <row r="188" spans="2:51" s="54" customFormat="1" x14ac:dyDescent="0.2">
      <c r="N188" s="162"/>
      <c r="O188" s="162"/>
    </row>
    <row r="189" spans="2:51" s="54" customFormat="1" x14ac:dyDescent="0.2">
      <c r="N189" s="162"/>
      <c r="O189" s="162"/>
    </row>
    <row r="190" spans="2:51" s="54" customFormat="1" x14ac:dyDescent="0.2">
      <c r="N190" s="162"/>
      <c r="O190" s="162"/>
    </row>
    <row r="191" spans="2:51" s="54" customFormat="1" x14ac:dyDescent="0.2">
      <c r="N191" s="162"/>
      <c r="O191" s="162"/>
    </row>
    <row r="192" spans="2:51" s="54" customFormat="1" x14ac:dyDescent="0.2">
      <c r="N192" s="162"/>
      <c r="O192" s="162"/>
    </row>
    <row r="193" spans="14:15" s="54" customFormat="1" x14ac:dyDescent="0.2">
      <c r="N193" s="162"/>
      <c r="O193" s="162"/>
    </row>
    <row r="194" spans="14:15" s="54" customFormat="1" x14ac:dyDescent="0.2">
      <c r="N194" s="162"/>
      <c r="O194" s="162"/>
    </row>
    <row r="195" spans="14:15" s="54" customFormat="1" x14ac:dyDescent="0.2">
      <c r="N195" s="162"/>
      <c r="O195" s="162"/>
    </row>
    <row r="196" spans="14:15" s="54" customFormat="1" x14ac:dyDescent="0.2">
      <c r="N196" s="162"/>
      <c r="O196" s="162"/>
    </row>
    <row r="197" spans="14:15" s="54" customFormat="1" x14ac:dyDescent="0.2">
      <c r="N197" s="162"/>
      <c r="O197" s="162"/>
    </row>
    <row r="198" spans="14:15" s="54" customFormat="1" x14ac:dyDescent="0.2">
      <c r="N198" s="162"/>
      <c r="O198" s="162"/>
    </row>
    <row r="199" spans="14:15" s="54" customFormat="1" x14ac:dyDescent="0.2">
      <c r="N199" s="162"/>
      <c r="O199" s="162"/>
    </row>
    <row r="200" spans="14:15" s="54" customFormat="1" x14ac:dyDescent="0.2">
      <c r="N200" s="162"/>
      <c r="O200" s="162"/>
    </row>
    <row r="201" spans="14:15" s="54" customFormat="1" x14ac:dyDescent="0.2">
      <c r="N201" s="162"/>
      <c r="O201" s="162"/>
    </row>
    <row r="202" spans="14:15" s="54" customFormat="1" x14ac:dyDescent="0.2">
      <c r="N202" s="162"/>
      <c r="O202" s="162"/>
    </row>
    <row r="203" spans="14:15" s="54" customFormat="1" x14ac:dyDescent="0.2">
      <c r="N203" s="162"/>
      <c r="O203" s="162"/>
    </row>
    <row r="204" spans="14:15" s="54" customFormat="1" x14ac:dyDescent="0.2">
      <c r="N204" s="162"/>
      <c r="O204" s="162"/>
    </row>
    <row r="205" spans="14:15" s="54" customFormat="1" x14ac:dyDescent="0.2">
      <c r="N205" s="162"/>
      <c r="O205" s="162"/>
    </row>
    <row r="206" spans="14:15" s="54" customFormat="1" x14ac:dyDescent="0.2">
      <c r="N206" s="162"/>
      <c r="O206" s="162"/>
    </row>
    <row r="207" spans="14:15" s="54" customFormat="1" x14ac:dyDescent="0.2">
      <c r="N207" s="162"/>
      <c r="O207" s="162"/>
    </row>
    <row r="208" spans="14:15" s="54" customFormat="1" x14ac:dyDescent="0.2">
      <c r="N208" s="162"/>
      <c r="O208" s="162"/>
    </row>
    <row r="209" spans="14:15" s="54" customFormat="1" x14ac:dyDescent="0.2">
      <c r="N209" s="162"/>
      <c r="O209" s="162"/>
    </row>
    <row r="210" spans="14:15" s="54" customFormat="1" x14ac:dyDescent="0.2">
      <c r="N210" s="162"/>
      <c r="O210" s="162"/>
    </row>
    <row r="211" spans="14:15" s="54" customFormat="1" x14ac:dyDescent="0.2">
      <c r="N211" s="162"/>
      <c r="O211" s="162"/>
    </row>
    <row r="212" spans="14:15" s="54" customFormat="1" x14ac:dyDescent="0.2">
      <c r="N212" s="162"/>
      <c r="O212" s="162"/>
    </row>
    <row r="213" spans="14:15" s="54" customFormat="1" x14ac:dyDescent="0.2">
      <c r="N213" s="162"/>
      <c r="O213" s="162"/>
    </row>
    <row r="214" spans="14:15" s="54" customFormat="1" x14ac:dyDescent="0.2">
      <c r="N214" s="162"/>
      <c r="O214" s="162"/>
    </row>
    <row r="215" spans="14:15" s="54" customFormat="1" x14ac:dyDescent="0.2">
      <c r="N215" s="162"/>
      <c r="O215" s="162"/>
    </row>
    <row r="216" spans="14:15" s="54" customFormat="1" x14ac:dyDescent="0.2">
      <c r="N216" s="162"/>
      <c r="O216" s="162"/>
    </row>
    <row r="217" spans="14:15" s="54" customFormat="1" x14ac:dyDescent="0.2">
      <c r="N217" s="162"/>
      <c r="O217" s="162"/>
    </row>
    <row r="218" spans="14:15" s="54" customFormat="1" x14ac:dyDescent="0.2">
      <c r="N218" s="162"/>
      <c r="O218" s="162"/>
    </row>
    <row r="219" spans="14:15" s="54" customFormat="1" x14ac:dyDescent="0.2">
      <c r="N219" s="162"/>
      <c r="O219" s="162"/>
    </row>
    <row r="220" spans="14:15" s="54" customFormat="1" x14ac:dyDescent="0.2">
      <c r="N220" s="162"/>
      <c r="O220" s="162"/>
    </row>
    <row r="221" spans="14:15" s="54" customFormat="1" x14ac:dyDescent="0.2">
      <c r="N221" s="162"/>
      <c r="O221" s="162"/>
    </row>
    <row r="222" spans="14:15" s="54" customFormat="1" x14ac:dyDescent="0.2">
      <c r="N222" s="162"/>
      <c r="O222" s="162"/>
    </row>
    <row r="223" spans="14:15" s="54" customFormat="1" x14ac:dyDescent="0.2">
      <c r="N223" s="162"/>
      <c r="O223" s="162"/>
    </row>
    <row r="224" spans="14:15" s="54" customFormat="1" x14ac:dyDescent="0.2">
      <c r="N224" s="162"/>
      <c r="O224" s="162"/>
    </row>
    <row r="225" spans="14:15" s="54" customFormat="1" x14ac:dyDescent="0.2">
      <c r="N225" s="162"/>
      <c r="O225" s="162"/>
    </row>
    <row r="226" spans="14:15" s="54" customFormat="1" x14ac:dyDescent="0.2">
      <c r="N226" s="162"/>
      <c r="O226" s="162"/>
    </row>
    <row r="227" spans="14:15" s="54" customFormat="1" x14ac:dyDescent="0.2">
      <c r="N227" s="162"/>
      <c r="O227" s="162"/>
    </row>
    <row r="228" spans="14:15" s="54" customFormat="1" x14ac:dyDescent="0.2">
      <c r="N228" s="162"/>
      <c r="O228" s="162"/>
    </row>
    <row r="229" spans="14:15" s="54" customFormat="1" x14ac:dyDescent="0.2">
      <c r="N229" s="162"/>
      <c r="O229" s="162"/>
    </row>
    <row r="230" spans="14:15" s="54" customFormat="1" x14ac:dyDescent="0.2">
      <c r="N230" s="162"/>
      <c r="O230" s="162"/>
    </row>
    <row r="231" spans="14:15" s="54" customFormat="1" x14ac:dyDescent="0.2">
      <c r="N231" s="162"/>
      <c r="O231" s="162"/>
    </row>
  </sheetData>
  <mergeCells count="11">
    <mergeCell ref="B1:L1"/>
    <mergeCell ref="I2:I3"/>
    <mergeCell ref="J2:J3"/>
    <mergeCell ref="K2:K3"/>
    <mergeCell ref="L2:L3"/>
    <mergeCell ref="B2:B3"/>
    <mergeCell ref="C2:C3"/>
    <mergeCell ref="D2:D3"/>
    <mergeCell ref="E2:F2"/>
    <mergeCell ref="G2:G3"/>
    <mergeCell ref="H2:H3"/>
  </mergeCells>
  <conditionalFormatting sqref="C2:D2 D29:D32 G40:G43 G7:G38">
    <cfRule type="cellIs" dxfId="5164" priority="2497" operator="equal">
      <formula>3</formula>
    </cfRule>
    <cfRule type="cellIs" dxfId="5163" priority="2498" operator="equal">
      <formula>1</formula>
    </cfRule>
    <cfRule type="cellIs" dxfId="5162" priority="2499" operator="equal">
      <formula>2</formula>
    </cfRule>
    <cfRule type="cellIs" priority="2500" operator="equal">
      <formula>2</formula>
    </cfRule>
  </conditionalFormatting>
  <conditionalFormatting sqref="C180:H180">
    <cfRule type="cellIs" dxfId="5161" priority="2493" operator="equal">
      <formula>3</formula>
    </cfRule>
    <cfRule type="cellIs" dxfId="5160" priority="2494" operator="equal">
      <formula>1</formula>
    </cfRule>
    <cfRule type="cellIs" dxfId="5159" priority="2495" operator="equal">
      <formula>2</formula>
    </cfRule>
    <cfRule type="cellIs" priority="2496" operator="equal">
      <formula>2</formula>
    </cfRule>
  </conditionalFormatting>
  <conditionalFormatting sqref="G2:H3">
    <cfRule type="cellIs" dxfId="5158" priority="2489" operator="equal">
      <formula>3</formula>
    </cfRule>
    <cfRule type="cellIs" dxfId="5157" priority="2490" operator="equal">
      <formula>1</formula>
    </cfRule>
    <cfRule type="cellIs" dxfId="5156" priority="2491" operator="equal">
      <formula>2</formula>
    </cfRule>
    <cfRule type="cellIs" priority="2492" operator="equal">
      <formula>2</formula>
    </cfRule>
  </conditionalFormatting>
  <conditionalFormatting sqref="E2:F2">
    <cfRule type="cellIs" dxfId="5155" priority="2485" operator="equal">
      <formula>3</formula>
    </cfRule>
    <cfRule type="cellIs" dxfId="5154" priority="2486" operator="equal">
      <formula>1</formula>
    </cfRule>
    <cfRule type="cellIs" dxfId="5153" priority="2487" operator="equal">
      <formula>2</formula>
    </cfRule>
    <cfRule type="cellIs" priority="2488" operator="equal">
      <formula>2</formula>
    </cfRule>
  </conditionalFormatting>
  <conditionalFormatting sqref="E3:F3">
    <cfRule type="cellIs" dxfId="5152" priority="2481" operator="equal">
      <formula>3</formula>
    </cfRule>
    <cfRule type="cellIs" dxfId="5151" priority="2482" operator="equal">
      <formula>1</formula>
    </cfRule>
    <cfRule type="cellIs" dxfId="5150" priority="2483" operator="equal">
      <formula>2</formula>
    </cfRule>
    <cfRule type="cellIs" priority="2484" operator="equal">
      <formula>2</formula>
    </cfRule>
  </conditionalFormatting>
  <conditionalFormatting sqref="C5:H5 C44:H44 E6:E7 C6:C7 G6">
    <cfRule type="cellIs" dxfId="5149" priority="2462" operator="equal">
      <formula>3</formula>
    </cfRule>
    <cfRule type="cellIs" dxfId="5148" priority="2463" operator="equal">
      <formula>1</formula>
    </cfRule>
    <cfRule type="cellIs" dxfId="5147" priority="2464" operator="equal">
      <formula>2</formula>
    </cfRule>
    <cfRule type="cellIs" priority="2465" operator="equal">
      <formula>2</formula>
    </cfRule>
  </conditionalFormatting>
  <conditionalFormatting sqref="C154:H154">
    <cfRule type="cellIs" dxfId="5146" priority="2473" operator="equal">
      <formula>3</formula>
    </cfRule>
    <cfRule type="cellIs" dxfId="5145" priority="2474" operator="equal">
      <formula>1</formula>
    </cfRule>
    <cfRule type="cellIs" dxfId="5144" priority="2475" operator="equal">
      <formula>2</formula>
    </cfRule>
    <cfRule type="cellIs" priority="2476" operator="equal">
      <formula>2</formula>
    </cfRule>
  </conditionalFormatting>
  <conditionalFormatting sqref="C170:H170">
    <cfRule type="cellIs" dxfId="5143" priority="2466" operator="equal">
      <formula>3</formula>
    </cfRule>
    <cfRule type="cellIs" dxfId="5142" priority="2467" operator="equal">
      <formula>1</formula>
    </cfRule>
    <cfRule type="cellIs" dxfId="5141" priority="2468" operator="equal">
      <formula>2</formula>
    </cfRule>
    <cfRule type="cellIs" priority="2469" operator="equal">
      <formula>2</formula>
    </cfRule>
  </conditionalFormatting>
  <conditionalFormatting sqref="H74">
    <cfRule type="cellIs" dxfId="5140" priority="1411" operator="equal">
      <formula>3</formula>
    </cfRule>
    <cfRule type="cellIs" dxfId="5139" priority="1412" operator="equal">
      <formula>1</formula>
    </cfRule>
    <cfRule type="cellIs" dxfId="5138" priority="1413" operator="equal">
      <formula>2</formula>
    </cfRule>
    <cfRule type="cellIs" priority="1414" operator="equal">
      <formula>2</formula>
    </cfRule>
  </conditionalFormatting>
  <conditionalFormatting sqref="G57">
    <cfRule type="cellIs" dxfId="5137" priority="1599" operator="equal">
      <formula>3</formula>
    </cfRule>
    <cfRule type="cellIs" dxfId="5136" priority="1600" operator="equal">
      <formula>1</formula>
    </cfRule>
    <cfRule type="cellIs" dxfId="5135" priority="1601" operator="equal">
      <formula>2</formula>
    </cfRule>
    <cfRule type="cellIs" priority="1602" operator="equal">
      <formula>2</formula>
    </cfRule>
  </conditionalFormatting>
  <conditionalFormatting sqref="I4">
    <cfRule type="cellIs" dxfId="5134" priority="2477" operator="equal">
      <formula>3</formula>
    </cfRule>
    <cfRule type="cellIs" dxfId="5133" priority="2478" operator="equal">
      <formula>1</formula>
    </cfRule>
    <cfRule type="cellIs" dxfId="5132" priority="2479" operator="equal">
      <formula>2</formula>
    </cfRule>
    <cfRule type="cellIs" priority="2480" operator="equal">
      <formula>2</formula>
    </cfRule>
  </conditionalFormatting>
  <conditionalFormatting sqref="E67">
    <cfRule type="cellIs" dxfId="5131" priority="1847" operator="equal">
      <formula>3</formula>
    </cfRule>
    <cfRule type="cellIs" dxfId="5130" priority="1848" operator="equal">
      <formula>1</formula>
    </cfRule>
    <cfRule type="cellIs" dxfId="5129" priority="1849" operator="equal">
      <formula>2</formula>
    </cfRule>
    <cfRule type="cellIs" priority="1850" operator="equal">
      <formula>2</formula>
    </cfRule>
  </conditionalFormatting>
  <conditionalFormatting sqref="E69">
    <cfRule type="cellIs" dxfId="5128" priority="1839" operator="equal">
      <formula>3</formula>
    </cfRule>
    <cfRule type="cellIs" dxfId="5127" priority="1840" operator="equal">
      <formula>1</formula>
    </cfRule>
    <cfRule type="cellIs" dxfId="5126" priority="1841" operator="equal">
      <formula>2</formula>
    </cfRule>
    <cfRule type="cellIs" priority="1842" operator="equal">
      <formula>2</formula>
    </cfRule>
  </conditionalFormatting>
  <conditionalFormatting sqref="E70">
    <cfRule type="cellIs" dxfId="5125" priority="1835" operator="equal">
      <formula>3</formula>
    </cfRule>
    <cfRule type="cellIs" dxfId="5124" priority="1836" operator="equal">
      <formula>1</formula>
    </cfRule>
    <cfRule type="cellIs" dxfId="5123" priority="1837" operator="equal">
      <formula>2</formula>
    </cfRule>
    <cfRule type="cellIs" priority="1838" operator="equal">
      <formula>2</formula>
    </cfRule>
  </conditionalFormatting>
  <conditionalFormatting sqref="E71">
    <cfRule type="cellIs" dxfId="5122" priority="1831" operator="equal">
      <formula>3</formula>
    </cfRule>
    <cfRule type="cellIs" dxfId="5121" priority="1832" operator="equal">
      <formula>1</formula>
    </cfRule>
    <cfRule type="cellIs" dxfId="5120" priority="1833" operator="equal">
      <formula>2</formula>
    </cfRule>
    <cfRule type="cellIs" priority="1834" operator="equal">
      <formula>2</formula>
    </cfRule>
  </conditionalFormatting>
  <conditionalFormatting sqref="E73">
    <cfRule type="cellIs" dxfId="5119" priority="1827" operator="equal">
      <formula>3</formula>
    </cfRule>
    <cfRule type="cellIs" dxfId="5118" priority="1828" operator="equal">
      <formula>1</formula>
    </cfRule>
    <cfRule type="cellIs" dxfId="5117" priority="1829" operator="equal">
      <formula>2</formula>
    </cfRule>
    <cfRule type="cellIs" priority="1830" operator="equal">
      <formula>2</formula>
    </cfRule>
  </conditionalFormatting>
  <conditionalFormatting sqref="E74">
    <cfRule type="cellIs" dxfId="5116" priority="1823" operator="equal">
      <formula>3</formula>
    </cfRule>
    <cfRule type="cellIs" dxfId="5115" priority="1824" operator="equal">
      <formula>1</formula>
    </cfRule>
    <cfRule type="cellIs" dxfId="5114" priority="1825" operator="equal">
      <formula>2</formula>
    </cfRule>
    <cfRule type="cellIs" priority="1826" operator="equal">
      <formula>2</formula>
    </cfRule>
  </conditionalFormatting>
  <conditionalFormatting sqref="E77">
    <cfRule type="cellIs" dxfId="5113" priority="1819" operator="equal">
      <formula>3</formula>
    </cfRule>
    <cfRule type="cellIs" dxfId="5112" priority="1820" operator="equal">
      <formula>1</formula>
    </cfRule>
    <cfRule type="cellIs" dxfId="5111" priority="1821" operator="equal">
      <formula>2</formula>
    </cfRule>
    <cfRule type="cellIs" priority="1822" operator="equal">
      <formula>2</formula>
    </cfRule>
  </conditionalFormatting>
  <conditionalFormatting sqref="E78">
    <cfRule type="cellIs" dxfId="5110" priority="1815" operator="equal">
      <formula>3</formula>
    </cfRule>
    <cfRule type="cellIs" dxfId="5109" priority="1816" operator="equal">
      <formula>1</formula>
    </cfRule>
    <cfRule type="cellIs" dxfId="5108" priority="1817" operator="equal">
      <formula>2</formula>
    </cfRule>
    <cfRule type="cellIs" priority="1818" operator="equal">
      <formula>2</formula>
    </cfRule>
  </conditionalFormatting>
  <conditionalFormatting sqref="E79">
    <cfRule type="cellIs" dxfId="5107" priority="1811" operator="equal">
      <formula>3</formula>
    </cfRule>
    <cfRule type="cellIs" dxfId="5106" priority="1812" operator="equal">
      <formula>1</formula>
    </cfRule>
    <cfRule type="cellIs" dxfId="5105" priority="1813" operator="equal">
      <formula>2</formula>
    </cfRule>
    <cfRule type="cellIs" priority="1814" operator="equal">
      <formula>2</formula>
    </cfRule>
  </conditionalFormatting>
  <conditionalFormatting sqref="E80">
    <cfRule type="cellIs" dxfId="5104" priority="1807" operator="equal">
      <formula>3</formula>
    </cfRule>
    <cfRule type="cellIs" dxfId="5103" priority="1808" operator="equal">
      <formula>1</formula>
    </cfRule>
    <cfRule type="cellIs" dxfId="5102" priority="1809" operator="equal">
      <formula>2</formula>
    </cfRule>
    <cfRule type="cellIs" priority="1810" operator="equal">
      <formula>2</formula>
    </cfRule>
  </conditionalFormatting>
  <conditionalFormatting sqref="E81">
    <cfRule type="cellIs" dxfId="5101" priority="1803" operator="equal">
      <formula>3</formula>
    </cfRule>
    <cfRule type="cellIs" dxfId="5100" priority="1804" operator="equal">
      <formula>1</formula>
    </cfRule>
    <cfRule type="cellIs" dxfId="5099" priority="1805" operator="equal">
      <formula>2</formula>
    </cfRule>
    <cfRule type="cellIs" priority="1806" operator="equal">
      <formula>2</formula>
    </cfRule>
  </conditionalFormatting>
  <conditionalFormatting sqref="E82">
    <cfRule type="cellIs" dxfId="5098" priority="1799" operator="equal">
      <formula>3</formula>
    </cfRule>
    <cfRule type="cellIs" dxfId="5097" priority="1800" operator="equal">
      <formula>1</formula>
    </cfRule>
    <cfRule type="cellIs" dxfId="5096" priority="1801" operator="equal">
      <formula>2</formula>
    </cfRule>
    <cfRule type="cellIs" priority="1802" operator="equal">
      <formula>2</formula>
    </cfRule>
  </conditionalFormatting>
  <conditionalFormatting sqref="E83">
    <cfRule type="cellIs" dxfId="5095" priority="1795" operator="equal">
      <formula>3</formula>
    </cfRule>
    <cfRule type="cellIs" dxfId="5094" priority="1796" operator="equal">
      <formula>1</formula>
    </cfRule>
    <cfRule type="cellIs" dxfId="5093" priority="1797" operator="equal">
      <formula>2</formula>
    </cfRule>
    <cfRule type="cellIs" priority="1798" operator="equal">
      <formula>2</formula>
    </cfRule>
  </conditionalFormatting>
  <conditionalFormatting sqref="E84">
    <cfRule type="cellIs" dxfId="5092" priority="1791" operator="equal">
      <formula>3</formula>
    </cfRule>
    <cfRule type="cellIs" dxfId="5091" priority="1792" operator="equal">
      <formula>1</formula>
    </cfRule>
    <cfRule type="cellIs" dxfId="5090" priority="1793" operator="equal">
      <formula>2</formula>
    </cfRule>
    <cfRule type="cellIs" priority="1794" operator="equal">
      <formula>2</formula>
    </cfRule>
  </conditionalFormatting>
  <conditionalFormatting sqref="E85">
    <cfRule type="cellIs" dxfId="5089" priority="1787" operator="equal">
      <formula>3</formula>
    </cfRule>
    <cfRule type="cellIs" dxfId="5088" priority="1788" operator="equal">
      <formula>1</formula>
    </cfRule>
    <cfRule type="cellIs" dxfId="5087" priority="1789" operator="equal">
      <formula>2</formula>
    </cfRule>
    <cfRule type="cellIs" priority="1790" operator="equal">
      <formula>2</formula>
    </cfRule>
  </conditionalFormatting>
  <conditionalFormatting sqref="E86">
    <cfRule type="cellIs" dxfId="5086" priority="1783" operator="equal">
      <formula>3</formula>
    </cfRule>
    <cfRule type="cellIs" dxfId="5085" priority="1784" operator="equal">
      <formula>1</formula>
    </cfRule>
    <cfRule type="cellIs" dxfId="5084" priority="1785" operator="equal">
      <formula>2</formula>
    </cfRule>
    <cfRule type="cellIs" priority="1786" operator="equal">
      <formula>2</formula>
    </cfRule>
  </conditionalFormatting>
  <conditionalFormatting sqref="E92">
    <cfRule type="cellIs" dxfId="5083" priority="1779" operator="equal">
      <formula>3</formula>
    </cfRule>
    <cfRule type="cellIs" dxfId="5082" priority="1780" operator="equal">
      <formula>1</formula>
    </cfRule>
    <cfRule type="cellIs" dxfId="5081" priority="1781" operator="equal">
      <formula>2</formula>
    </cfRule>
    <cfRule type="cellIs" priority="1782" operator="equal">
      <formula>2</formula>
    </cfRule>
  </conditionalFormatting>
  <conditionalFormatting sqref="E93">
    <cfRule type="cellIs" dxfId="5080" priority="1775" operator="equal">
      <formula>3</formula>
    </cfRule>
    <cfRule type="cellIs" dxfId="5079" priority="1776" operator="equal">
      <formula>1</formula>
    </cfRule>
    <cfRule type="cellIs" dxfId="5078" priority="1777" operator="equal">
      <formula>2</formula>
    </cfRule>
    <cfRule type="cellIs" priority="1778" operator="equal">
      <formula>2</formula>
    </cfRule>
  </conditionalFormatting>
  <conditionalFormatting sqref="E94">
    <cfRule type="cellIs" dxfId="5077" priority="1771" operator="equal">
      <formula>3</formula>
    </cfRule>
    <cfRule type="cellIs" dxfId="5076" priority="1772" operator="equal">
      <formula>1</formula>
    </cfRule>
    <cfRule type="cellIs" dxfId="5075" priority="1773" operator="equal">
      <formula>2</formula>
    </cfRule>
    <cfRule type="cellIs" priority="1774" operator="equal">
      <formula>2</formula>
    </cfRule>
  </conditionalFormatting>
  <conditionalFormatting sqref="E95">
    <cfRule type="cellIs" dxfId="5074" priority="1767" operator="equal">
      <formula>3</formula>
    </cfRule>
    <cfRule type="cellIs" dxfId="5073" priority="1768" operator="equal">
      <formula>1</formula>
    </cfRule>
    <cfRule type="cellIs" dxfId="5072" priority="1769" operator="equal">
      <formula>2</formula>
    </cfRule>
    <cfRule type="cellIs" priority="1770" operator="equal">
      <formula>2</formula>
    </cfRule>
  </conditionalFormatting>
  <conditionalFormatting sqref="E96">
    <cfRule type="cellIs" dxfId="5071" priority="1763" operator="equal">
      <formula>3</formula>
    </cfRule>
    <cfRule type="cellIs" dxfId="5070" priority="1764" operator="equal">
      <formula>1</formula>
    </cfRule>
    <cfRule type="cellIs" dxfId="5069" priority="1765" operator="equal">
      <formula>2</formula>
    </cfRule>
    <cfRule type="cellIs" priority="1766" operator="equal">
      <formula>2</formula>
    </cfRule>
  </conditionalFormatting>
  <conditionalFormatting sqref="E97">
    <cfRule type="cellIs" dxfId="5068" priority="1759" operator="equal">
      <formula>3</formula>
    </cfRule>
    <cfRule type="cellIs" dxfId="5067" priority="1760" operator="equal">
      <formula>1</formula>
    </cfRule>
    <cfRule type="cellIs" dxfId="5066" priority="1761" operator="equal">
      <formula>2</formula>
    </cfRule>
    <cfRule type="cellIs" priority="1762" operator="equal">
      <formula>2</formula>
    </cfRule>
  </conditionalFormatting>
  <conditionalFormatting sqref="E98">
    <cfRule type="cellIs" dxfId="5065" priority="1755" operator="equal">
      <formula>3</formula>
    </cfRule>
    <cfRule type="cellIs" dxfId="5064" priority="1756" operator="equal">
      <formula>1</formula>
    </cfRule>
    <cfRule type="cellIs" dxfId="5063" priority="1757" operator="equal">
      <formula>2</formula>
    </cfRule>
    <cfRule type="cellIs" priority="1758" operator="equal">
      <formula>2</formula>
    </cfRule>
  </conditionalFormatting>
  <conditionalFormatting sqref="F51 F61 F72 F75:F76 F87 F91">
    <cfRule type="cellIs" dxfId="5062" priority="1751" operator="equal">
      <formula>3</formula>
    </cfRule>
    <cfRule type="cellIs" dxfId="5061" priority="1752" operator="equal">
      <formula>1</formula>
    </cfRule>
    <cfRule type="cellIs" dxfId="5060" priority="1753" operator="equal">
      <formula>2</formula>
    </cfRule>
    <cfRule type="cellIs" priority="1754" operator="equal">
      <formula>2</formula>
    </cfRule>
  </conditionalFormatting>
  <conditionalFormatting sqref="F52">
    <cfRule type="cellIs" dxfId="5059" priority="1747" operator="equal">
      <formula>3</formula>
    </cfRule>
    <cfRule type="cellIs" dxfId="5058" priority="1748" operator="equal">
      <formula>1</formula>
    </cfRule>
    <cfRule type="cellIs" dxfId="5057" priority="1749" operator="equal">
      <formula>2</formula>
    </cfRule>
    <cfRule type="cellIs" priority="1750" operator="equal">
      <formula>2</formula>
    </cfRule>
  </conditionalFormatting>
  <conditionalFormatting sqref="F53">
    <cfRule type="cellIs" dxfId="5056" priority="1743" operator="equal">
      <formula>3</formula>
    </cfRule>
    <cfRule type="cellIs" dxfId="5055" priority="1744" operator="equal">
      <formula>1</formula>
    </cfRule>
    <cfRule type="cellIs" dxfId="5054" priority="1745" operator="equal">
      <formula>2</formula>
    </cfRule>
    <cfRule type="cellIs" priority="1746" operator="equal">
      <formula>2</formula>
    </cfRule>
  </conditionalFormatting>
  <conditionalFormatting sqref="F54">
    <cfRule type="cellIs" dxfId="5053" priority="1739" operator="equal">
      <formula>3</formula>
    </cfRule>
    <cfRule type="cellIs" dxfId="5052" priority="1740" operator="equal">
      <formula>1</formula>
    </cfRule>
    <cfRule type="cellIs" dxfId="5051" priority="1741" operator="equal">
      <formula>2</formula>
    </cfRule>
    <cfRule type="cellIs" priority="1742" operator="equal">
      <formula>2</formula>
    </cfRule>
  </conditionalFormatting>
  <conditionalFormatting sqref="F55">
    <cfRule type="cellIs" dxfId="5050" priority="1735" operator="equal">
      <formula>3</formula>
    </cfRule>
    <cfRule type="cellIs" dxfId="5049" priority="1736" operator="equal">
      <formula>1</formula>
    </cfRule>
    <cfRule type="cellIs" dxfId="5048" priority="1737" operator="equal">
      <formula>2</formula>
    </cfRule>
    <cfRule type="cellIs" priority="1738" operator="equal">
      <formula>2</formula>
    </cfRule>
  </conditionalFormatting>
  <conditionalFormatting sqref="F56">
    <cfRule type="cellIs" dxfId="5047" priority="1731" operator="equal">
      <formula>3</formula>
    </cfRule>
    <cfRule type="cellIs" dxfId="5046" priority="1732" operator="equal">
      <formula>1</formula>
    </cfRule>
    <cfRule type="cellIs" dxfId="5045" priority="1733" operator="equal">
      <formula>2</formula>
    </cfRule>
    <cfRule type="cellIs" priority="1734" operator="equal">
      <formula>2</formula>
    </cfRule>
  </conditionalFormatting>
  <conditionalFormatting sqref="F57">
    <cfRule type="cellIs" dxfId="5044" priority="1727" operator="equal">
      <formula>3</formula>
    </cfRule>
    <cfRule type="cellIs" dxfId="5043" priority="1728" operator="equal">
      <formula>1</formula>
    </cfRule>
    <cfRule type="cellIs" dxfId="5042" priority="1729" operator="equal">
      <formula>2</formula>
    </cfRule>
    <cfRule type="cellIs" priority="1730" operator="equal">
      <formula>2</formula>
    </cfRule>
  </conditionalFormatting>
  <conditionalFormatting sqref="F58">
    <cfRule type="cellIs" dxfId="5041" priority="1723" operator="equal">
      <formula>3</formula>
    </cfRule>
    <cfRule type="cellIs" dxfId="5040" priority="1724" operator="equal">
      <formula>1</formula>
    </cfRule>
    <cfRule type="cellIs" dxfId="5039" priority="1725" operator="equal">
      <formula>2</formula>
    </cfRule>
    <cfRule type="cellIs" priority="1726" operator="equal">
      <formula>2</formula>
    </cfRule>
  </conditionalFormatting>
  <conditionalFormatting sqref="F59">
    <cfRule type="cellIs" dxfId="5038" priority="1719" operator="equal">
      <formula>3</formula>
    </cfRule>
    <cfRule type="cellIs" dxfId="5037" priority="1720" operator="equal">
      <formula>1</formula>
    </cfRule>
    <cfRule type="cellIs" dxfId="5036" priority="1721" operator="equal">
      <formula>2</formula>
    </cfRule>
    <cfRule type="cellIs" priority="1722" operator="equal">
      <formula>2</formula>
    </cfRule>
  </conditionalFormatting>
  <conditionalFormatting sqref="F60">
    <cfRule type="cellIs" dxfId="5035" priority="1715" operator="equal">
      <formula>3</formula>
    </cfRule>
    <cfRule type="cellIs" dxfId="5034" priority="1716" operator="equal">
      <formula>1</formula>
    </cfRule>
    <cfRule type="cellIs" dxfId="5033" priority="1717" operator="equal">
      <formula>2</formula>
    </cfRule>
    <cfRule type="cellIs" priority="1718" operator="equal">
      <formula>2</formula>
    </cfRule>
  </conditionalFormatting>
  <conditionalFormatting sqref="F62">
    <cfRule type="cellIs" dxfId="5032" priority="1711" operator="equal">
      <formula>3</formula>
    </cfRule>
    <cfRule type="cellIs" dxfId="5031" priority="1712" operator="equal">
      <formula>1</formula>
    </cfRule>
    <cfRule type="cellIs" dxfId="5030" priority="1713" operator="equal">
      <formula>2</formula>
    </cfRule>
    <cfRule type="cellIs" priority="1714" operator="equal">
      <formula>2</formula>
    </cfRule>
  </conditionalFormatting>
  <conditionalFormatting sqref="F63">
    <cfRule type="cellIs" dxfId="5029" priority="1707" operator="equal">
      <formula>3</formula>
    </cfRule>
    <cfRule type="cellIs" dxfId="5028" priority="1708" operator="equal">
      <formula>1</formula>
    </cfRule>
    <cfRule type="cellIs" dxfId="5027" priority="1709" operator="equal">
      <formula>2</formula>
    </cfRule>
    <cfRule type="cellIs" priority="1710" operator="equal">
      <formula>2</formula>
    </cfRule>
  </conditionalFormatting>
  <conditionalFormatting sqref="F64">
    <cfRule type="cellIs" dxfId="5026" priority="1703" operator="equal">
      <formula>3</formula>
    </cfRule>
    <cfRule type="cellIs" dxfId="5025" priority="1704" operator="equal">
      <formula>1</formula>
    </cfRule>
    <cfRule type="cellIs" dxfId="5024" priority="1705" operator="equal">
      <formula>2</formula>
    </cfRule>
    <cfRule type="cellIs" priority="1706" operator="equal">
      <formula>2</formula>
    </cfRule>
  </conditionalFormatting>
  <conditionalFormatting sqref="F65">
    <cfRule type="cellIs" dxfId="5023" priority="1699" operator="equal">
      <formula>3</formula>
    </cfRule>
    <cfRule type="cellIs" dxfId="5022" priority="1700" operator="equal">
      <formula>1</formula>
    </cfRule>
    <cfRule type="cellIs" dxfId="5021" priority="1701" operator="equal">
      <formula>2</formula>
    </cfRule>
    <cfRule type="cellIs" priority="1702" operator="equal">
      <formula>2</formula>
    </cfRule>
  </conditionalFormatting>
  <conditionalFormatting sqref="F66">
    <cfRule type="cellIs" dxfId="5020" priority="1695" operator="equal">
      <formula>3</formula>
    </cfRule>
    <cfRule type="cellIs" dxfId="5019" priority="1696" operator="equal">
      <formula>1</formula>
    </cfRule>
    <cfRule type="cellIs" dxfId="5018" priority="1697" operator="equal">
      <formula>2</formula>
    </cfRule>
    <cfRule type="cellIs" priority="1698" operator="equal">
      <formula>2</formula>
    </cfRule>
  </conditionalFormatting>
  <conditionalFormatting sqref="F67">
    <cfRule type="cellIs" dxfId="5017" priority="1691" operator="equal">
      <formula>3</formula>
    </cfRule>
    <cfRule type="cellIs" dxfId="5016" priority="1692" operator="equal">
      <formula>1</formula>
    </cfRule>
    <cfRule type="cellIs" dxfId="5015" priority="1693" operator="equal">
      <formula>2</formula>
    </cfRule>
    <cfRule type="cellIs" priority="1694" operator="equal">
      <formula>2</formula>
    </cfRule>
  </conditionalFormatting>
  <conditionalFormatting sqref="F68">
    <cfRule type="cellIs" dxfId="5014" priority="1687" operator="equal">
      <formula>3</formula>
    </cfRule>
    <cfRule type="cellIs" dxfId="5013" priority="1688" operator="equal">
      <formula>1</formula>
    </cfRule>
    <cfRule type="cellIs" dxfId="5012" priority="1689" operator="equal">
      <formula>2</formula>
    </cfRule>
    <cfRule type="cellIs" priority="1690" operator="equal">
      <formula>2</formula>
    </cfRule>
  </conditionalFormatting>
  <conditionalFormatting sqref="F71">
    <cfRule type="cellIs" dxfId="5011" priority="1675" operator="equal">
      <formula>3</formula>
    </cfRule>
    <cfRule type="cellIs" dxfId="5010" priority="1676" operator="equal">
      <formula>1</formula>
    </cfRule>
    <cfRule type="cellIs" dxfId="5009" priority="1677" operator="equal">
      <formula>2</formula>
    </cfRule>
    <cfRule type="cellIs" priority="1678" operator="equal">
      <formula>2</formula>
    </cfRule>
  </conditionalFormatting>
  <conditionalFormatting sqref="F73">
    <cfRule type="cellIs" dxfId="5008" priority="1671" operator="equal">
      <formula>3</formula>
    </cfRule>
    <cfRule type="cellIs" dxfId="5007" priority="1672" operator="equal">
      <formula>1</formula>
    </cfRule>
    <cfRule type="cellIs" dxfId="5006" priority="1673" operator="equal">
      <formula>2</formula>
    </cfRule>
    <cfRule type="cellIs" priority="1674" operator="equal">
      <formula>2</formula>
    </cfRule>
  </conditionalFormatting>
  <conditionalFormatting sqref="F69">
    <cfRule type="cellIs" dxfId="5005" priority="1683" operator="equal">
      <formula>3</formula>
    </cfRule>
    <cfRule type="cellIs" dxfId="5004" priority="1684" operator="equal">
      <formula>1</formula>
    </cfRule>
    <cfRule type="cellIs" dxfId="5003" priority="1685" operator="equal">
      <formula>2</formula>
    </cfRule>
    <cfRule type="cellIs" priority="1686" operator="equal">
      <formula>2</formula>
    </cfRule>
  </conditionalFormatting>
  <conditionalFormatting sqref="F74">
    <cfRule type="cellIs" dxfId="5002" priority="1667" operator="equal">
      <formula>3</formula>
    </cfRule>
    <cfRule type="cellIs" dxfId="5001" priority="1668" operator="equal">
      <formula>1</formula>
    </cfRule>
    <cfRule type="cellIs" dxfId="5000" priority="1669" operator="equal">
      <formula>2</formula>
    </cfRule>
    <cfRule type="cellIs" priority="1670" operator="equal">
      <formula>2</formula>
    </cfRule>
  </conditionalFormatting>
  <conditionalFormatting sqref="F77">
    <cfRule type="cellIs" dxfId="4999" priority="1663" operator="equal">
      <formula>3</formula>
    </cfRule>
    <cfRule type="cellIs" dxfId="4998" priority="1664" operator="equal">
      <formula>1</formula>
    </cfRule>
    <cfRule type="cellIs" dxfId="4997" priority="1665" operator="equal">
      <formula>2</formula>
    </cfRule>
    <cfRule type="cellIs" priority="1666" operator="equal">
      <formula>2</formula>
    </cfRule>
  </conditionalFormatting>
  <conditionalFormatting sqref="F70">
    <cfRule type="cellIs" dxfId="4996" priority="1679" operator="equal">
      <formula>3</formula>
    </cfRule>
    <cfRule type="cellIs" dxfId="4995" priority="1680" operator="equal">
      <formula>1</formula>
    </cfRule>
    <cfRule type="cellIs" dxfId="4994" priority="1681" operator="equal">
      <formula>2</formula>
    </cfRule>
    <cfRule type="cellIs" priority="1682" operator="equal">
      <formula>2</formula>
    </cfRule>
  </conditionalFormatting>
  <conditionalFormatting sqref="F79">
    <cfRule type="cellIs" dxfId="4993" priority="1655" operator="equal">
      <formula>3</formula>
    </cfRule>
    <cfRule type="cellIs" dxfId="4992" priority="1656" operator="equal">
      <formula>1</formula>
    </cfRule>
    <cfRule type="cellIs" dxfId="4991" priority="1657" operator="equal">
      <formula>2</formula>
    </cfRule>
    <cfRule type="cellIs" priority="1658" operator="equal">
      <formula>2</formula>
    </cfRule>
  </conditionalFormatting>
  <conditionalFormatting sqref="F78">
    <cfRule type="cellIs" dxfId="4990" priority="1659" operator="equal">
      <formula>3</formula>
    </cfRule>
    <cfRule type="cellIs" dxfId="4989" priority="1660" operator="equal">
      <formula>1</formula>
    </cfRule>
    <cfRule type="cellIs" dxfId="4988" priority="1661" operator="equal">
      <formula>2</formula>
    </cfRule>
    <cfRule type="cellIs" priority="1662" operator="equal">
      <formula>2</formula>
    </cfRule>
  </conditionalFormatting>
  <conditionalFormatting sqref="F80">
    <cfRule type="cellIs" dxfId="4987" priority="1651" operator="equal">
      <formula>3</formula>
    </cfRule>
    <cfRule type="cellIs" dxfId="4986" priority="1652" operator="equal">
      <formula>1</formula>
    </cfRule>
    <cfRule type="cellIs" dxfId="4985" priority="1653" operator="equal">
      <formula>2</formula>
    </cfRule>
    <cfRule type="cellIs" priority="1654" operator="equal">
      <formula>2</formula>
    </cfRule>
  </conditionalFormatting>
  <conditionalFormatting sqref="F81">
    <cfRule type="cellIs" dxfId="4984" priority="1647" operator="equal">
      <formula>3</formula>
    </cfRule>
    <cfRule type="cellIs" dxfId="4983" priority="1648" operator="equal">
      <formula>1</formula>
    </cfRule>
    <cfRule type="cellIs" dxfId="4982" priority="1649" operator="equal">
      <formula>2</formula>
    </cfRule>
    <cfRule type="cellIs" priority="1650" operator="equal">
      <formula>2</formula>
    </cfRule>
  </conditionalFormatting>
  <conditionalFormatting sqref="F82">
    <cfRule type="cellIs" dxfId="4981" priority="1643" operator="equal">
      <formula>3</formula>
    </cfRule>
    <cfRule type="cellIs" dxfId="4980" priority="1644" operator="equal">
      <formula>1</formula>
    </cfRule>
    <cfRule type="cellIs" dxfId="4979" priority="1645" operator="equal">
      <formula>2</formula>
    </cfRule>
    <cfRule type="cellIs" priority="1646" operator="equal">
      <formula>2</formula>
    </cfRule>
  </conditionalFormatting>
  <conditionalFormatting sqref="F83">
    <cfRule type="cellIs" dxfId="4978" priority="1639" operator="equal">
      <formula>3</formula>
    </cfRule>
    <cfRule type="cellIs" dxfId="4977" priority="1640" operator="equal">
      <formula>1</formula>
    </cfRule>
    <cfRule type="cellIs" dxfId="4976" priority="1641" operator="equal">
      <formula>2</formula>
    </cfRule>
    <cfRule type="cellIs" priority="1642" operator="equal">
      <formula>2</formula>
    </cfRule>
  </conditionalFormatting>
  <conditionalFormatting sqref="F84">
    <cfRule type="cellIs" dxfId="4975" priority="1635" operator="equal">
      <formula>3</formula>
    </cfRule>
    <cfRule type="cellIs" dxfId="4974" priority="1636" operator="equal">
      <formula>1</formula>
    </cfRule>
    <cfRule type="cellIs" dxfId="4973" priority="1637" operator="equal">
      <formula>2</formula>
    </cfRule>
    <cfRule type="cellIs" priority="1638" operator="equal">
      <formula>2</formula>
    </cfRule>
  </conditionalFormatting>
  <conditionalFormatting sqref="F85">
    <cfRule type="cellIs" dxfId="4972" priority="1631" operator="equal">
      <formula>3</formula>
    </cfRule>
    <cfRule type="cellIs" dxfId="4971" priority="1632" operator="equal">
      <formula>1</formula>
    </cfRule>
    <cfRule type="cellIs" dxfId="4970" priority="1633" operator="equal">
      <formula>2</formula>
    </cfRule>
    <cfRule type="cellIs" priority="1634" operator="equal">
      <formula>2</formula>
    </cfRule>
  </conditionalFormatting>
  <conditionalFormatting sqref="F86">
    <cfRule type="cellIs" dxfId="4969" priority="1627" operator="equal">
      <formula>3</formula>
    </cfRule>
    <cfRule type="cellIs" dxfId="4968" priority="1628" operator="equal">
      <formula>1</formula>
    </cfRule>
    <cfRule type="cellIs" dxfId="4967" priority="1629" operator="equal">
      <formula>2</formula>
    </cfRule>
    <cfRule type="cellIs" priority="1630" operator="equal">
      <formula>2</formula>
    </cfRule>
  </conditionalFormatting>
  <conditionalFormatting sqref="F93">
    <cfRule type="cellIs" dxfId="4966" priority="1623" operator="equal">
      <formula>3</formula>
    </cfRule>
    <cfRule type="cellIs" dxfId="4965" priority="1624" operator="equal">
      <formula>1</formula>
    </cfRule>
    <cfRule type="cellIs" dxfId="4964" priority="1625" operator="equal">
      <formula>2</formula>
    </cfRule>
    <cfRule type="cellIs" priority="1626" operator="equal">
      <formula>2</formula>
    </cfRule>
  </conditionalFormatting>
  <conditionalFormatting sqref="F94">
    <cfRule type="cellIs" dxfId="4963" priority="1619" operator="equal">
      <formula>3</formula>
    </cfRule>
    <cfRule type="cellIs" dxfId="4962" priority="1620" operator="equal">
      <formula>1</formula>
    </cfRule>
    <cfRule type="cellIs" dxfId="4961" priority="1621" operator="equal">
      <formula>2</formula>
    </cfRule>
    <cfRule type="cellIs" priority="1622" operator="equal">
      <formula>2</formula>
    </cfRule>
  </conditionalFormatting>
  <conditionalFormatting sqref="F95">
    <cfRule type="cellIs" dxfId="4960" priority="1615" operator="equal">
      <formula>3</formula>
    </cfRule>
    <cfRule type="cellIs" dxfId="4959" priority="1616" operator="equal">
      <formula>1</formula>
    </cfRule>
    <cfRule type="cellIs" dxfId="4958" priority="1617" operator="equal">
      <formula>2</formula>
    </cfRule>
    <cfRule type="cellIs" priority="1618" operator="equal">
      <formula>2</formula>
    </cfRule>
  </conditionalFormatting>
  <conditionalFormatting sqref="F96">
    <cfRule type="cellIs" dxfId="4957" priority="1611" operator="equal">
      <formula>3</formula>
    </cfRule>
    <cfRule type="cellIs" dxfId="4956" priority="1612" operator="equal">
      <formula>1</formula>
    </cfRule>
    <cfRule type="cellIs" dxfId="4955" priority="1613" operator="equal">
      <formula>2</formula>
    </cfRule>
    <cfRule type="cellIs" priority="1614" operator="equal">
      <formula>2</formula>
    </cfRule>
  </conditionalFormatting>
  <conditionalFormatting sqref="F98">
    <cfRule type="cellIs" dxfId="4954" priority="1607" operator="equal">
      <formula>3</formula>
    </cfRule>
    <cfRule type="cellIs" dxfId="4953" priority="1608" operator="equal">
      <formula>1</formula>
    </cfRule>
    <cfRule type="cellIs" dxfId="4952" priority="1609" operator="equal">
      <formula>2</formula>
    </cfRule>
    <cfRule type="cellIs" priority="1610" operator="equal">
      <formula>2</formula>
    </cfRule>
  </conditionalFormatting>
  <conditionalFormatting sqref="G56">
    <cfRule type="cellIs" dxfId="4951" priority="1603" operator="equal">
      <formula>3</formula>
    </cfRule>
    <cfRule type="cellIs" dxfId="4950" priority="1604" operator="equal">
      <formula>1</formula>
    </cfRule>
    <cfRule type="cellIs" dxfId="4949" priority="1605" operator="equal">
      <formula>2</formula>
    </cfRule>
    <cfRule type="cellIs" priority="1606" operator="equal">
      <formula>2</formula>
    </cfRule>
  </conditionalFormatting>
  <conditionalFormatting sqref="G50">
    <cfRule type="cellIs" dxfId="4948" priority="1595" operator="equal">
      <formula>3</formula>
    </cfRule>
    <cfRule type="cellIs" dxfId="4947" priority="1596" operator="equal">
      <formula>1</formula>
    </cfRule>
    <cfRule type="cellIs" dxfId="4946" priority="1597" operator="equal">
      <formula>2</formula>
    </cfRule>
    <cfRule type="cellIs" priority="1598" operator="equal">
      <formula>2</formula>
    </cfRule>
  </conditionalFormatting>
  <conditionalFormatting sqref="G71">
    <cfRule type="cellIs" dxfId="4945" priority="1591" operator="equal">
      <formula>3</formula>
    </cfRule>
    <cfRule type="cellIs" dxfId="4944" priority="1592" operator="equal">
      <formula>1</formula>
    </cfRule>
    <cfRule type="cellIs" dxfId="4943" priority="1593" operator="equal">
      <formula>2</formula>
    </cfRule>
    <cfRule type="cellIs" priority="1594" operator="equal">
      <formula>2</formula>
    </cfRule>
  </conditionalFormatting>
  <conditionalFormatting sqref="G68">
    <cfRule type="cellIs" dxfId="4942" priority="1587" operator="equal">
      <formula>3</formula>
    </cfRule>
    <cfRule type="cellIs" dxfId="4941" priority="1588" operator="equal">
      <formula>1</formula>
    </cfRule>
    <cfRule type="cellIs" dxfId="4940" priority="1589" operator="equal">
      <formula>2</formula>
    </cfRule>
    <cfRule type="cellIs" priority="1590" operator="equal">
      <formula>2</formula>
    </cfRule>
  </conditionalFormatting>
  <conditionalFormatting sqref="G67">
    <cfRule type="cellIs" dxfId="4939" priority="1583" operator="equal">
      <formula>3</formula>
    </cfRule>
    <cfRule type="cellIs" dxfId="4938" priority="1584" operator="equal">
      <formula>1</formula>
    </cfRule>
    <cfRule type="cellIs" dxfId="4937" priority="1585" operator="equal">
      <formula>2</formula>
    </cfRule>
    <cfRule type="cellIs" priority="1586" operator="equal">
      <formula>2</formula>
    </cfRule>
  </conditionalFormatting>
  <conditionalFormatting sqref="G73">
    <cfRule type="cellIs" dxfId="4936" priority="1579" operator="equal">
      <formula>3</formula>
    </cfRule>
    <cfRule type="cellIs" dxfId="4935" priority="1580" operator="equal">
      <formula>1</formula>
    </cfRule>
    <cfRule type="cellIs" dxfId="4934" priority="1581" operator="equal">
      <formula>2</formula>
    </cfRule>
    <cfRule type="cellIs" priority="1582" operator="equal">
      <formula>2</formula>
    </cfRule>
  </conditionalFormatting>
  <conditionalFormatting sqref="G74">
    <cfRule type="cellIs" dxfId="4933" priority="1575" operator="equal">
      <formula>3</formula>
    </cfRule>
    <cfRule type="cellIs" dxfId="4932" priority="1576" operator="equal">
      <formula>1</formula>
    </cfRule>
    <cfRule type="cellIs" dxfId="4931" priority="1577" operator="equal">
      <formula>2</formula>
    </cfRule>
    <cfRule type="cellIs" priority="1578" operator="equal">
      <formula>2</formula>
    </cfRule>
  </conditionalFormatting>
  <conditionalFormatting sqref="G77">
    <cfRule type="cellIs" dxfId="4930" priority="1571" operator="equal">
      <formula>3</formula>
    </cfRule>
    <cfRule type="cellIs" dxfId="4929" priority="1572" operator="equal">
      <formula>1</formula>
    </cfRule>
    <cfRule type="cellIs" dxfId="4928" priority="1573" operator="equal">
      <formula>2</formula>
    </cfRule>
    <cfRule type="cellIs" priority="1574" operator="equal">
      <formula>2</formula>
    </cfRule>
  </conditionalFormatting>
  <conditionalFormatting sqref="G78">
    <cfRule type="cellIs" dxfId="4927" priority="1567" operator="equal">
      <formula>3</formula>
    </cfRule>
    <cfRule type="cellIs" dxfId="4926" priority="1568" operator="equal">
      <formula>1</formula>
    </cfRule>
    <cfRule type="cellIs" dxfId="4925" priority="1569" operator="equal">
      <formula>2</formula>
    </cfRule>
    <cfRule type="cellIs" priority="1570" operator="equal">
      <formula>2</formula>
    </cfRule>
  </conditionalFormatting>
  <conditionalFormatting sqref="G79">
    <cfRule type="cellIs" dxfId="4924" priority="1563" operator="equal">
      <formula>3</formula>
    </cfRule>
    <cfRule type="cellIs" dxfId="4923" priority="1564" operator="equal">
      <formula>1</formula>
    </cfRule>
    <cfRule type="cellIs" dxfId="4922" priority="1565" operator="equal">
      <formula>2</formula>
    </cfRule>
    <cfRule type="cellIs" priority="1566" operator="equal">
      <formula>2</formula>
    </cfRule>
  </conditionalFormatting>
  <conditionalFormatting sqref="G80">
    <cfRule type="cellIs" dxfId="4921" priority="1559" operator="equal">
      <formula>3</formula>
    </cfRule>
    <cfRule type="cellIs" dxfId="4920" priority="1560" operator="equal">
      <formula>1</formula>
    </cfRule>
    <cfRule type="cellIs" dxfId="4919" priority="1561" operator="equal">
      <formula>2</formula>
    </cfRule>
    <cfRule type="cellIs" priority="1562" operator="equal">
      <formula>2</formula>
    </cfRule>
  </conditionalFormatting>
  <conditionalFormatting sqref="G81">
    <cfRule type="cellIs" dxfId="4918" priority="1555" operator="equal">
      <formula>3</formula>
    </cfRule>
    <cfRule type="cellIs" dxfId="4917" priority="1556" operator="equal">
      <formula>1</formula>
    </cfRule>
    <cfRule type="cellIs" dxfId="4916" priority="1557" operator="equal">
      <formula>2</formula>
    </cfRule>
    <cfRule type="cellIs" priority="1558" operator="equal">
      <formula>2</formula>
    </cfRule>
  </conditionalFormatting>
  <conditionalFormatting sqref="G86">
    <cfRule type="cellIs" dxfId="4915" priority="1535" operator="equal">
      <formula>3</formula>
    </cfRule>
    <cfRule type="cellIs" dxfId="4914" priority="1536" operator="equal">
      <formula>1</formula>
    </cfRule>
    <cfRule type="cellIs" dxfId="4913" priority="1537" operator="equal">
      <formula>2</formula>
    </cfRule>
    <cfRule type="cellIs" priority="1538" operator="equal">
      <formula>2</formula>
    </cfRule>
  </conditionalFormatting>
  <conditionalFormatting sqref="G82">
    <cfRule type="cellIs" dxfId="4912" priority="1551" operator="equal">
      <formula>3</formula>
    </cfRule>
    <cfRule type="cellIs" dxfId="4911" priority="1552" operator="equal">
      <formula>1</formula>
    </cfRule>
    <cfRule type="cellIs" dxfId="4910" priority="1553" operator="equal">
      <formula>2</formula>
    </cfRule>
    <cfRule type="cellIs" priority="1554" operator="equal">
      <formula>2</formula>
    </cfRule>
  </conditionalFormatting>
  <conditionalFormatting sqref="G83">
    <cfRule type="cellIs" dxfId="4909" priority="1547" operator="equal">
      <formula>3</formula>
    </cfRule>
    <cfRule type="cellIs" dxfId="4908" priority="1548" operator="equal">
      <formula>1</formula>
    </cfRule>
    <cfRule type="cellIs" dxfId="4907" priority="1549" operator="equal">
      <formula>2</formula>
    </cfRule>
    <cfRule type="cellIs" priority="1550" operator="equal">
      <formula>2</formula>
    </cfRule>
  </conditionalFormatting>
  <conditionalFormatting sqref="G84">
    <cfRule type="cellIs" dxfId="4906" priority="1543" operator="equal">
      <formula>3</formula>
    </cfRule>
    <cfRule type="cellIs" dxfId="4905" priority="1544" operator="equal">
      <formula>1</formula>
    </cfRule>
    <cfRule type="cellIs" dxfId="4904" priority="1545" operator="equal">
      <formula>2</formula>
    </cfRule>
    <cfRule type="cellIs" priority="1546" operator="equal">
      <formula>2</formula>
    </cfRule>
  </conditionalFormatting>
  <conditionalFormatting sqref="G85">
    <cfRule type="cellIs" dxfId="4903" priority="1539" operator="equal">
      <formula>3</formula>
    </cfRule>
    <cfRule type="cellIs" dxfId="4902" priority="1540" operator="equal">
      <formula>1</formula>
    </cfRule>
    <cfRule type="cellIs" dxfId="4901" priority="1541" operator="equal">
      <formula>2</formula>
    </cfRule>
    <cfRule type="cellIs" priority="1542" operator="equal">
      <formula>2</formula>
    </cfRule>
  </conditionalFormatting>
  <conditionalFormatting sqref="G92">
    <cfRule type="cellIs" dxfId="4900" priority="1531" operator="equal">
      <formula>3</formula>
    </cfRule>
    <cfRule type="cellIs" dxfId="4899" priority="1532" operator="equal">
      <formula>1</formula>
    </cfRule>
    <cfRule type="cellIs" dxfId="4898" priority="1533" operator="equal">
      <formula>2</formula>
    </cfRule>
    <cfRule type="cellIs" priority="1534" operator="equal">
      <formula>2</formula>
    </cfRule>
  </conditionalFormatting>
  <conditionalFormatting sqref="G93">
    <cfRule type="cellIs" dxfId="4897" priority="1527" operator="equal">
      <formula>3</formula>
    </cfRule>
    <cfRule type="cellIs" dxfId="4896" priority="1528" operator="equal">
      <formula>1</formula>
    </cfRule>
    <cfRule type="cellIs" dxfId="4895" priority="1529" operator="equal">
      <formula>2</formula>
    </cfRule>
    <cfRule type="cellIs" priority="1530" operator="equal">
      <formula>2</formula>
    </cfRule>
  </conditionalFormatting>
  <conditionalFormatting sqref="G94">
    <cfRule type="cellIs" dxfId="4894" priority="1523" operator="equal">
      <formula>3</formula>
    </cfRule>
    <cfRule type="cellIs" dxfId="4893" priority="1524" operator="equal">
      <formula>1</formula>
    </cfRule>
    <cfRule type="cellIs" dxfId="4892" priority="1525" operator="equal">
      <formula>2</formula>
    </cfRule>
    <cfRule type="cellIs" priority="1526" operator="equal">
      <formula>2</formula>
    </cfRule>
  </conditionalFormatting>
  <conditionalFormatting sqref="G95">
    <cfRule type="cellIs" dxfId="4891" priority="1519" operator="equal">
      <formula>3</formula>
    </cfRule>
    <cfRule type="cellIs" dxfId="4890" priority="1520" operator="equal">
      <formula>1</formula>
    </cfRule>
    <cfRule type="cellIs" dxfId="4889" priority="1521" operator="equal">
      <formula>2</formula>
    </cfRule>
    <cfRule type="cellIs" priority="1522" operator="equal">
      <formula>2</formula>
    </cfRule>
  </conditionalFormatting>
  <conditionalFormatting sqref="G96">
    <cfRule type="cellIs" dxfId="4888" priority="1515" operator="equal">
      <formula>3</formula>
    </cfRule>
    <cfRule type="cellIs" dxfId="4887" priority="1516" operator="equal">
      <formula>1</formula>
    </cfRule>
    <cfRule type="cellIs" dxfId="4886" priority="1517" operator="equal">
      <formula>2</formula>
    </cfRule>
    <cfRule type="cellIs" priority="1518" operator="equal">
      <formula>2</formula>
    </cfRule>
  </conditionalFormatting>
  <conditionalFormatting sqref="G97">
    <cfRule type="cellIs" dxfId="4885" priority="1511" operator="equal">
      <formula>3</formula>
    </cfRule>
    <cfRule type="cellIs" dxfId="4884" priority="1512" operator="equal">
      <formula>1</formula>
    </cfRule>
    <cfRule type="cellIs" dxfId="4883" priority="1513" operator="equal">
      <formula>2</formula>
    </cfRule>
    <cfRule type="cellIs" priority="1514" operator="equal">
      <formula>2</formula>
    </cfRule>
  </conditionalFormatting>
  <conditionalFormatting sqref="G98">
    <cfRule type="cellIs" dxfId="4882" priority="1507" operator="equal">
      <formula>3</formula>
    </cfRule>
    <cfRule type="cellIs" dxfId="4881" priority="1508" operator="equal">
      <formula>1</formula>
    </cfRule>
    <cfRule type="cellIs" dxfId="4880" priority="1509" operator="equal">
      <formula>2</formula>
    </cfRule>
    <cfRule type="cellIs" priority="1510" operator="equal">
      <formula>2</formula>
    </cfRule>
  </conditionalFormatting>
  <conditionalFormatting sqref="F92">
    <cfRule type="cellIs" dxfId="4879" priority="1503" operator="equal">
      <formula>3</formula>
    </cfRule>
    <cfRule type="cellIs" dxfId="4878" priority="1504" operator="equal">
      <formula>1</formula>
    </cfRule>
    <cfRule type="cellIs" dxfId="4877" priority="1505" operator="equal">
      <formula>2</formula>
    </cfRule>
    <cfRule type="cellIs" priority="1506" operator="equal">
      <formula>2</formula>
    </cfRule>
  </conditionalFormatting>
  <conditionalFormatting sqref="H52">
    <cfRule type="cellIs" dxfId="4876" priority="1491" operator="equal">
      <formula>3</formula>
    </cfRule>
    <cfRule type="cellIs" dxfId="4875" priority="1492" operator="equal">
      <formula>1</formula>
    </cfRule>
    <cfRule type="cellIs" dxfId="4874" priority="1493" operator="equal">
      <formula>2</formula>
    </cfRule>
    <cfRule type="cellIs" priority="1494" operator="equal">
      <formula>2</formula>
    </cfRule>
  </conditionalFormatting>
  <conditionalFormatting sqref="H53">
    <cfRule type="cellIs" dxfId="4873" priority="1487" operator="equal">
      <formula>3</formula>
    </cfRule>
    <cfRule type="cellIs" dxfId="4872" priority="1488" operator="equal">
      <formula>1</formula>
    </cfRule>
    <cfRule type="cellIs" dxfId="4871" priority="1489" operator="equal">
      <formula>2</formula>
    </cfRule>
    <cfRule type="cellIs" priority="1490" operator="equal">
      <formula>2</formula>
    </cfRule>
  </conditionalFormatting>
  <conditionalFormatting sqref="H54">
    <cfRule type="cellIs" dxfId="4870" priority="1483" operator="equal">
      <formula>3</formula>
    </cfRule>
    <cfRule type="cellIs" dxfId="4869" priority="1484" operator="equal">
      <formula>1</formula>
    </cfRule>
    <cfRule type="cellIs" dxfId="4868" priority="1485" operator="equal">
      <formula>2</formula>
    </cfRule>
    <cfRule type="cellIs" priority="1486" operator="equal">
      <formula>2</formula>
    </cfRule>
  </conditionalFormatting>
  <conditionalFormatting sqref="H51 H61 H72 H75:H76 H87 H91">
    <cfRule type="cellIs" dxfId="4867" priority="1499" operator="equal">
      <formula>3</formula>
    </cfRule>
    <cfRule type="cellIs" dxfId="4866" priority="1500" operator="equal">
      <formula>1</formula>
    </cfRule>
    <cfRule type="cellIs" dxfId="4865" priority="1501" operator="equal">
      <formula>2</formula>
    </cfRule>
    <cfRule type="cellIs" priority="1502" operator="equal">
      <formula>2</formula>
    </cfRule>
  </conditionalFormatting>
  <conditionalFormatting sqref="H50">
    <cfRule type="cellIs" dxfId="4864" priority="1495" operator="equal">
      <formula>3</formula>
    </cfRule>
    <cfRule type="cellIs" dxfId="4863" priority="1496" operator="equal">
      <formula>1</formula>
    </cfRule>
    <cfRule type="cellIs" dxfId="4862" priority="1497" operator="equal">
      <formula>2</formula>
    </cfRule>
    <cfRule type="cellIs" priority="1498" operator="equal">
      <formula>2</formula>
    </cfRule>
  </conditionalFormatting>
  <conditionalFormatting sqref="H57">
    <cfRule type="cellIs" dxfId="4861" priority="1471" operator="equal">
      <formula>3</formula>
    </cfRule>
    <cfRule type="cellIs" dxfId="4860" priority="1472" operator="equal">
      <formula>1</formula>
    </cfRule>
    <cfRule type="cellIs" dxfId="4859" priority="1473" operator="equal">
      <formula>2</formula>
    </cfRule>
    <cfRule type="cellIs" priority="1474" operator="equal">
      <formula>2</formula>
    </cfRule>
  </conditionalFormatting>
  <conditionalFormatting sqref="H58">
    <cfRule type="cellIs" dxfId="4858" priority="1467" operator="equal">
      <formula>3</formula>
    </cfRule>
    <cfRule type="cellIs" dxfId="4857" priority="1468" operator="equal">
      <formula>1</formula>
    </cfRule>
    <cfRule type="cellIs" dxfId="4856" priority="1469" operator="equal">
      <formula>2</formula>
    </cfRule>
    <cfRule type="cellIs" priority="1470" operator="equal">
      <formula>2</formula>
    </cfRule>
  </conditionalFormatting>
  <conditionalFormatting sqref="H59">
    <cfRule type="cellIs" dxfId="4855" priority="1463" operator="equal">
      <formula>3</formula>
    </cfRule>
    <cfRule type="cellIs" dxfId="4854" priority="1464" operator="equal">
      <formula>1</formula>
    </cfRule>
    <cfRule type="cellIs" dxfId="4853" priority="1465" operator="equal">
      <formula>2</formula>
    </cfRule>
    <cfRule type="cellIs" priority="1466" operator="equal">
      <formula>2</formula>
    </cfRule>
  </conditionalFormatting>
  <conditionalFormatting sqref="H63">
    <cfRule type="cellIs" dxfId="4852" priority="1451" operator="equal">
      <formula>3</formula>
    </cfRule>
    <cfRule type="cellIs" dxfId="4851" priority="1452" operator="equal">
      <formula>1</formula>
    </cfRule>
    <cfRule type="cellIs" dxfId="4850" priority="1453" operator="equal">
      <formula>2</formula>
    </cfRule>
    <cfRule type="cellIs" priority="1454" operator="equal">
      <formula>2</formula>
    </cfRule>
  </conditionalFormatting>
  <conditionalFormatting sqref="H64">
    <cfRule type="cellIs" dxfId="4849" priority="1447" operator="equal">
      <formula>3</formula>
    </cfRule>
    <cfRule type="cellIs" dxfId="4848" priority="1448" operator="equal">
      <formula>1</formula>
    </cfRule>
    <cfRule type="cellIs" dxfId="4847" priority="1449" operator="equal">
      <formula>2</formula>
    </cfRule>
    <cfRule type="cellIs" priority="1450" operator="equal">
      <formula>2</formula>
    </cfRule>
  </conditionalFormatting>
  <conditionalFormatting sqref="H65">
    <cfRule type="cellIs" dxfId="4846" priority="1443" operator="equal">
      <formula>3</formula>
    </cfRule>
    <cfRule type="cellIs" dxfId="4845" priority="1444" operator="equal">
      <formula>1</formula>
    </cfRule>
    <cfRule type="cellIs" dxfId="4844" priority="1445" operator="equal">
      <formula>2</formula>
    </cfRule>
    <cfRule type="cellIs" priority="1446" operator="equal">
      <formula>2</formula>
    </cfRule>
  </conditionalFormatting>
  <conditionalFormatting sqref="H55">
    <cfRule type="cellIs" dxfId="4843" priority="1479" operator="equal">
      <formula>3</formula>
    </cfRule>
    <cfRule type="cellIs" dxfId="4842" priority="1480" operator="equal">
      <formula>1</formula>
    </cfRule>
    <cfRule type="cellIs" dxfId="4841" priority="1481" operator="equal">
      <formula>2</formula>
    </cfRule>
    <cfRule type="cellIs" priority="1482" operator="equal">
      <formula>2</formula>
    </cfRule>
  </conditionalFormatting>
  <conditionalFormatting sqref="H56">
    <cfRule type="cellIs" dxfId="4840" priority="1475" operator="equal">
      <formula>3</formula>
    </cfRule>
    <cfRule type="cellIs" dxfId="4839" priority="1476" operator="equal">
      <formula>1</formula>
    </cfRule>
    <cfRule type="cellIs" dxfId="4838" priority="1477" operator="equal">
      <formula>2</formula>
    </cfRule>
    <cfRule type="cellIs" priority="1478" operator="equal">
      <formula>2</formula>
    </cfRule>
  </conditionalFormatting>
  <conditionalFormatting sqref="H62">
    <cfRule type="cellIs" dxfId="4837" priority="1455" operator="equal">
      <formula>3</formula>
    </cfRule>
    <cfRule type="cellIs" dxfId="4836" priority="1456" operator="equal">
      <formula>1</formula>
    </cfRule>
    <cfRule type="cellIs" dxfId="4835" priority="1457" operator="equal">
      <formula>2</formula>
    </cfRule>
    <cfRule type="cellIs" priority="1458" operator="equal">
      <formula>2</formula>
    </cfRule>
  </conditionalFormatting>
  <conditionalFormatting sqref="H60">
    <cfRule type="cellIs" dxfId="4834" priority="1459" operator="equal">
      <formula>3</formula>
    </cfRule>
    <cfRule type="cellIs" dxfId="4833" priority="1460" operator="equal">
      <formula>1</formula>
    </cfRule>
    <cfRule type="cellIs" dxfId="4832" priority="1461" operator="equal">
      <formula>2</formula>
    </cfRule>
    <cfRule type="cellIs" priority="1462" operator="equal">
      <formula>2</formula>
    </cfRule>
  </conditionalFormatting>
  <conditionalFormatting sqref="H67">
    <cfRule type="cellIs" dxfId="4831" priority="1435" operator="equal">
      <formula>3</formula>
    </cfRule>
    <cfRule type="cellIs" dxfId="4830" priority="1436" operator="equal">
      <formula>1</formula>
    </cfRule>
    <cfRule type="cellIs" dxfId="4829" priority="1437" operator="equal">
      <formula>2</formula>
    </cfRule>
    <cfRule type="cellIs" priority="1438" operator="equal">
      <formula>2</formula>
    </cfRule>
  </conditionalFormatting>
  <conditionalFormatting sqref="H66">
    <cfRule type="cellIs" dxfId="4828" priority="1439" operator="equal">
      <formula>3</formula>
    </cfRule>
    <cfRule type="cellIs" dxfId="4827" priority="1440" operator="equal">
      <formula>1</formula>
    </cfRule>
    <cfRule type="cellIs" dxfId="4826" priority="1441" operator="equal">
      <formula>2</formula>
    </cfRule>
    <cfRule type="cellIs" priority="1442" operator="equal">
      <formula>2</formula>
    </cfRule>
  </conditionalFormatting>
  <conditionalFormatting sqref="H68">
    <cfRule type="cellIs" dxfId="4825" priority="1431" operator="equal">
      <formula>3</formula>
    </cfRule>
    <cfRule type="cellIs" dxfId="4824" priority="1432" operator="equal">
      <formula>1</formula>
    </cfRule>
    <cfRule type="cellIs" dxfId="4823" priority="1433" operator="equal">
      <formula>2</formula>
    </cfRule>
    <cfRule type="cellIs" priority="1434" operator="equal">
      <formula>2</formula>
    </cfRule>
  </conditionalFormatting>
  <conditionalFormatting sqref="H73">
    <cfRule type="cellIs" dxfId="4822" priority="1415" operator="equal">
      <formula>3</formula>
    </cfRule>
    <cfRule type="cellIs" dxfId="4821" priority="1416" operator="equal">
      <formula>1</formula>
    </cfRule>
    <cfRule type="cellIs" dxfId="4820" priority="1417" operator="equal">
      <formula>2</formula>
    </cfRule>
    <cfRule type="cellIs" priority="1418" operator="equal">
      <formula>2</formula>
    </cfRule>
  </conditionalFormatting>
  <conditionalFormatting sqref="H71">
    <cfRule type="cellIs" dxfId="4819" priority="1419" operator="equal">
      <formula>3</formula>
    </cfRule>
    <cfRule type="cellIs" dxfId="4818" priority="1420" operator="equal">
      <formula>1</formula>
    </cfRule>
    <cfRule type="cellIs" dxfId="4817" priority="1421" operator="equal">
      <formula>2</formula>
    </cfRule>
    <cfRule type="cellIs" priority="1422" operator="equal">
      <formula>2</formula>
    </cfRule>
  </conditionalFormatting>
  <conditionalFormatting sqref="H69">
    <cfRule type="cellIs" dxfId="4816" priority="1427" operator="equal">
      <formula>3</formula>
    </cfRule>
    <cfRule type="cellIs" dxfId="4815" priority="1428" operator="equal">
      <formula>1</formula>
    </cfRule>
    <cfRule type="cellIs" dxfId="4814" priority="1429" operator="equal">
      <formula>2</formula>
    </cfRule>
    <cfRule type="cellIs" priority="1430" operator="equal">
      <formula>2</formula>
    </cfRule>
  </conditionalFormatting>
  <conditionalFormatting sqref="H70">
    <cfRule type="cellIs" dxfId="4813" priority="1423" operator="equal">
      <formula>3</formula>
    </cfRule>
    <cfRule type="cellIs" dxfId="4812" priority="1424" operator="equal">
      <formula>1</formula>
    </cfRule>
    <cfRule type="cellIs" dxfId="4811" priority="1425" operator="equal">
      <formula>2</formula>
    </cfRule>
    <cfRule type="cellIs" priority="1426" operator="equal">
      <formula>2</formula>
    </cfRule>
  </conditionalFormatting>
  <conditionalFormatting sqref="C171:H179">
    <cfRule type="cellIs" dxfId="4810" priority="2470" operator="equal">
      <formula>3</formula>
    </cfRule>
    <cfRule type="cellIs" dxfId="4809" priority="2471" operator="equal">
      <formula>2</formula>
    </cfRule>
    <cfRule type="cellIs" dxfId="4808" priority="2472" operator="equal">
      <formula>1</formula>
    </cfRule>
  </conditionalFormatting>
  <conditionalFormatting sqref="C5:H5 C44:H44">
    <cfRule type="cellIs" dxfId="4807" priority="2459" operator="equal">
      <formula>3</formula>
    </cfRule>
    <cfRule type="cellIs" dxfId="4806" priority="2460" operator="equal">
      <formula>2</formula>
    </cfRule>
    <cfRule type="cellIs" dxfId="4805" priority="2461" operator="equal">
      <formula>1</formula>
    </cfRule>
  </conditionalFormatting>
  <conditionalFormatting sqref="C4:H4">
    <cfRule type="cellIs" dxfId="4804" priority="2455" operator="equal">
      <formula>3</formula>
    </cfRule>
    <cfRule type="cellIs" dxfId="4803" priority="2456" operator="equal">
      <formula>1</formula>
    </cfRule>
    <cfRule type="cellIs" dxfId="4802" priority="2457" operator="equal">
      <formula>2</formula>
    </cfRule>
    <cfRule type="cellIs" priority="2458" operator="equal">
      <formula>2</formula>
    </cfRule>
  </conditionalFormatting>
  <conditionalFormatting sqref="C45:C46 C47:D47 E45:F46 F47:H47">
    <cfRule type="cellIs" dxfId="4801" priority="2451" operator="equal">
      <formula>3</formula>
    </cfRule>
    <cfRule type="cellIs" dxfId="4800" priority="2452" operator="equal">
      <formula>1</formula>
    </cfRule>
    <cfRule type="cellIs" dxfId="4799" priority="2453" operator="equal">
      <formula>2</formula>
    </cfRule>
    <cfRule type="cellIs" priority="2454" operator="equal">
      <formula>2</formula>
    </cfRule>
  </conditionalFormatting>
  <conditionalFormatting sqref="D6">
    <cfRule type="cellIs" dxfId="4798" priority="2447" operator="equal">
      <formula>3</formula>
    </cfRule>
    <cfRule type="cellIs" dxfId="4797" priority="2448" operator="equal">
      <formula>1</formula>
    </cfRule>
    <cfRule type="cellIs" dxfId="4796" priority="2449" operator="equal">
      <formula>2</formula>
    </cfRule>
    <cfRule type="cellIs" priority="2450" operator="equal">
      <formula>2</formula>
    </cfRule>
  </conditionalFormatting>
  <conditionalFormatting sqref="D7">
    <cfRule type="cellIs" dxfId="4795" priority="2443" operator="equal">
      <formula>3</formula>
    </cfRule>
    <cfRule type="cellIs" dxfId="4794" priority="2444" operator="equal">
      <formula>1</formula>
    </cfRule>
    <cfRule type="cellIs" dxfId="4793" priority="2445" operator="equal">
      <formula>2</formula>
    </cfRule>
    <cfRule type="cellIs" priority="2446" operator="equal">
      <formula>2</formula>
    </cfRule>
  </conditionalFormatting>
  <conditionalFormatting sqref="H7">
    <cfRule type="cellIs" dxfId="4792" priority="2439" operator="equal">
      <formula>3</formula>
    </cfRule>
    <cfRule type="cellIs" dxfId="4791" priority="2440" operator="equal">
      <formula>1</formula>
    </cfRule>
    <cfRule type="cellIs" dxfId="4790" priority="2441" operator="equal">
      <formula>2</formula>
    </cfRule>
    <cfRule type="cellIs" priority="2442" operator="equal">
      <formula>2</formula>
    </cfRule>
  </conditionalFormatting>
  <conditionalFormatting sqref="E7:F7">
    <cfRule type="cellIs" dxfId="4789" priority="2431" operator="equal">
      <formula>3</formula>
    </cfRule>
    <cfRule type="cellIs" dxfId="4788" priority="2432" operator="equal">
      <formula>1</formula>
    </cfRule>
    <cfRule type="cellIs" dxfId="4787" priority="2433" operator="equal">
      <formula>2</formula>
    </cfRule>
    <cfRule type="cellIs" priority="2434" operator="equal">
      <formula>2</formula>
    </cfRule>
  </conditionalFormatting>
  <conditionalFormatting sqref="F6">
    <cfRule type="cellIs" dxfId="4786" priority="2427" operator="equal">
      <formula>3</formula>
    </cfRule>
    <cfRule type="cellIs" dxfId="4785" priority="2428" operator="equal">
      <formula>1</formula>
    </cfRule>
    <cfRule type="cellIs" dxfId="4784" priority="2429" operator="equal">
      <formula>2</formula>
    </cfRule>
    <cfRule type="cellIs" priority="2430" operator="equal">
      <formula>2</formula>
    </cfRule>
  </conditionalFormatting>
  <conditionalFormatting sqref="G46">
    <cfRule type="cellIs" dxfId="4783" priority="2423" operator="equal">
      <formula>3</formula>
    </cfRule>
    <cfRule type="cellIs" dxfId="4782" priority="2424" operator="equal">
      <formula>1</formula>
    </cfRule>
    <cfRule type="cellIs" dxfId="4781" priority="2425" operator="equal">
      <formula>2</formula>
    </cfRule>
    <cfRule type="cellIs" priority="2426" operator="equal">
      <formula>2</formula>
    </cfRule>
  </conditionalFormatting>
  <conditionalFormatting sqref="H6">
    <cfRule type="cellIs" dxfId="4780" priority="2419" operator="equal">
      <formula>3</formula>
    </cfRule>
    <cfRule type="cellIs" dxfId="4779" priority="2420" operator="equal">
      <formula>1</formula>
    </cfRule>
    <cfRule type="cellIs" dxfId="4778" priority="2421" operator="equal">
      <formula>2</formula>
    </cfRule>
    <cfRule type="cellIs" priority="2422" operator="equal">
      <formula>2</formula>
    </cfRule>
  </conditionalFormatting>
  <conditionalFormatting sqref="C99:H99">
    <cfRule type="cellIs" dxfId="4777" priority="2415" operator="equal">
      <formula>3</formula>
    </cfRule>
    <cfRule type="cellIs" dxfId="4776" priority="2416" operator="equal">
      <formula>1</formula>
    </cfRule>
    <cfRule type="cellIs" dxfId="4775" priority="2417" operator="equal">
      <formula>2</formula>
    </cfRule>
    <cfRule type="cellIs" priority="2418" operator="equal">
      <formula>2</formula>
    </cfRule>
  </conditionalFormatting>
  <conditionalFormatting sqref="C129">
    <cfRule type="cellIs" dxfId="4774" priority="2411" operator="equal">
      <formula>3</formula>
    </cfRule>
    <cfRule type="cellIs" dxfId="4773" priority="2412" operator="equal">
      <formula>1</formula>
    </cfRule>
    <cfRule type="cellIs" dxfId="4772" priority="2413" operator="equal">
      <formula>2</formula>
    </cfRule>
    <cfRule type="cellIs" priority="2414" operator="equal">
      <formula>2</formula>
    </cfRule>
  </conditionalFormatting>
  <conditionalFormatting sqref="D129">
    <cfRule type="cellIs" dxfId="4771" priority="2407" operator="equal">
      <formula>3</formula>
    </cfRule>
    <cfRule type="cellIs" dxfId="4770" priority="2408" operator="equal">
      <formula>1</formula>
    </cfRule>
    <cfRule type="cellIs" dxfId="4769" priority="2409" operator="equal">
      <formula>2</formula>
    </cfRule>
    <cfRule type="cellIs" priority="2410" operator="equal">
      <formula>2</formula>
    </cfRule>
  </conditionalFormatting>
  <conditionalFormatting sqref="G129:H129">
    <cfRule type="cellIs" dxfId="4768" priority="2399" operator="equal">
      <formula>3</formula>
    </cfRule>
    <cfRule type="cellIs" dxfId="4767" priority="2400" operator="equal">
      <formula>1</formula>
    </cfRule>
    <cfRule type="cellIs" dxfId="4766" priority="2401" operator="equal">
      <formula>2</formula>
    </cfRule>
    <cfRule type="cellIs" priority="2402" operator="equal">
      <formula>2</formula>
    </cfRule>
  </conditionalFormatting>
  <conditionalFormatting sqref="E140">
    <cfRule type="cellIs" dxfId="4765" priority="2395" operator="equal">
      <formula>3</formula>
    </cfRule>
    <cfRule type="cellIs" dxfId="4764" priority="2396" operator="equal">
      <formula>1</formula>
    </cfRule>
    <cfRule type="cellIs" dxfId="4763" priority="2397" operator="equal">
      <formula>2</formula>
    </cfRule>
    <cfRule type="cellIs" priority="2398" operator="equal">
      <formula>2</formula>
    </cfRule>
  </conditionalFormatting>
  <conditionalFormatting sqref="D145">
    <cfRule type="cellIs" dxfId="4762" priority="2383" operator="equal">
      <formula>3</formula>
    </cfRule>
    <cfRule type="cellIs" dxfId="4761" priority="2384" operator="equal">
      <formula>1</formula>
    </cfRule>
    <cfRule type="cellIs" dxfId="4760" priority="2385" operator="equal">
      <formula>2</formula>
    </cfRule>
    <cfRule type="cellIs" priority="2386" operator="equal">
      <formula>2</formula>
    </cfRule>
  </conditionalFormatting>
  <conditionalFormatting sqref="F145">
    <cfRule type="cellIs" dxfId="4759" priority="2379" operator="equal">
      <formula>3</formula>
    </cfRule>
    <cfRule type="cellIs" dxfId="4758" priority="2380" operator="equal">
      <formula>1</formula>
    </cfRule>
    <cfRule type="cellIs" dxfId="4757" priority="2381" operator="equal">
      <formula>2</formula>
    </cfRule>
    <cfRule type="cellIs" priority="2382" operator="equal">
      <formula>2</formula>
    </cfRule>
  </conditionalFormatting>
  <conditionalFormatting sqref="E145">
    <cfRule type="cellIs" dxfId="4756" priority="2375" operator="equal">
      <formula>3</formula>
    </cfRule>
    <cfRule type="cellIs" dxfId="4755" priority="2376" operator="equal">
      <formula>1</formula>
    </cfRule>
    <cfRule type="cellIs" dxfId="4754" priority="2377" operator="equal">
      <formula>2</formula>
    </cfRule>
    <cfRule type="cellIs" priority="2378" operator="equal">
      <formula>2</formula>
    </cfRule>
  </conditionalFormatting>
  <conditionalFormatting sqref="G145:H145">
    <cfRule type="cellIs" dxfId="4753" priority="2371" operator="equal">
      <formula>3</formula>
    </cfRule>
    <cfRule type="cellIs" dxfId="4752" priority="2372" operator="equal">
      <formula>1</formula>
    </cfRule>
    <cfRule type="cellIs" dxfId="4751" priority="2373" operator="equal">
      <formula>2</formula>
    </cfRule>
    <cfRule type="cellIs" priority="2374" operator="equal">
      <formula>2</formula>
    </cfRule>
  </conditionalFormatting>
  <conditionalFormatting sqref="C145">
    <cfRule type="cellIs" dxfId="4750" priority="2387" operator="equal">
      <formula>3</formula>
    </cfRule>
    <cfRule type="cellIs" dxfId="4749" priority="2388" operator="equal">
      <formula>1</formula>
    </cfRule>
    <cfRule type="cellIs" dxfId="4748" priority="2389" operator="equal">
      <formula>2</formula>
    </cfRule>
    <cfRule type="cellIs" priority="2390" operator="equal">
      <formula>2</formula>
    </cfRule>
  </conditionalFormatting>
  <conditionalFormatting sqref="D141:F142 H140:H142">
    <cfRule type="cellIs" dxfId="4747" priority="2359" operator="equal">
      <formula>3</formula>
    </cfRule>
    <cfRule type="cellIs" dxfId="4746" priority="2360" operator="equal">
      <formula>1</formula>
    </cfRule>
    <cfRule type="cellIs" dxfId="4745" priority="2361" operator="equal">
      <formula>2</formula>
    </cfRule>
    <cfRule type="cellIs" priority="2362" operator="equal">
      <formula>2</formula>
    </cfRule>
  </conditionalFormatting>
  <conditionalFormatting sqref="D140">
    <cfRule type="cellIs" dxfId="4744" priority="2367" operator="equal">
      <formula>3</formula>
    </cfRule>
    <cfRule type="cellIs" dxfId="4743" priority="2368" operator="equal">
      <formula>1</formula>
    </cfRule>
    <cfRule type="cellIs" dxfId="4742" priority="2369" operator="equal">
      <formula>2</formula>
    </cfRule>
    <cfRule type="cellIs" priority="2370" operator="equal">
      <formula>2</formula>
    </cfRule>
  </conditionalFormatting>
  <conditionalFormatting sqref="C140">
    <cfRule type="cellIs" dxfId="4741" priority="2363" operator="equal">
      <formula>3</formula>
    </cfRule>
    <cfRule type="cellIs" dxfId="4740" priority="2364" operator="equal">
      <formula>1</formula>
    </cfRule>
    <cfRule type="cellIs" dxfId="4739" priority="2365" operator="equal">
      <formula>2</formula>
    </cfRule>
    <cfRule type="cellIs" priority="2366" operator="equal">
      <formula>2</formula>
    </cfRule>
  </conditionalFormatting>
  <conditionalFormatting sqref="E101">
    <cfRule type="cellIs" dxfId="4738" priority="2355" operator="equal">
      <formula>3</formula>
    </cfRule>
    <cfRule type="cellIs" dxfId="4737" priority="2356" operator="equal">
      <formula>1</formula>
    </cfRule>
    <cfRule type="cellIs" dxfId="4736" priority="2357" operator="equal">
      <formula>2</formula>
    </cfRule>
    <cfRule type="cellIs" priority="2358" operator="equal">
      <formula>2</formula>
    </cfRule>
  </conditionalFormatting>
  <conditionalFormatting sqref="H101">
    <cfRule type="cellIs" dxfId="4735" priority="2343" operator="equal">
      <formula>3</formula>
    </cfRule>
    <cfRule type="cellIs" dxfId="4734" priority="2344" operator="equal">
      <formula>1</formula>
    </cfRule>
    <cfRule type="cellIs" dxfId="4733" priority="2345" operator="equal">
      <formula>2</formula>
    </cfRule>
    <cfRule type="cellIs" priority="2346" operator="equal">
      <formula>2</formula>
    </cfRule>
  </conditionalFormatting>
  <conditionalFormatting sqref="F101">
    <cfRule type="cellIs" dxfId="4732" priority="2339" operator="equal">
      <formula>3</formula>
    </cfRule>
    <cfRule type="cellIs" dxfId="4731" priority="2340" operator="equal">
      <formula>1</formula>
    </cfRule>
    <cfRule type="cellIs" dxfId="4730" priority="2341" operator="equal">
      <formula>2</formula>
    </cfRule>
    <cfRule type="cellIs" priority="2342" operator="equal">
      <formula>2</formula>
    </cfRule>
  </conditionalFormatting>
  <conditionalFormatting sqref="G101">
    <cfRule type="cellIs" dxfId="4729" priority="2335" operator="equal">
      <formula>3</formula>
    </cfRule>
    <cfRule type="cellIs" dxfId="4728" priority="2336" operator="equal">
      <formula>1</formula>
    </cfRule>
    <cfRule type="cellIs" dxfId="4727" priority="2337" operator="equal">
      <formula>2</formula>
    </cfRule>
    <cfRule type="cellIs" priority="2338" operator="equal">
      <formula>2</formula>
    </cfRule>
  </conditionalFormatting>
  <conditionalFormatting sqref="D102 F102 H101:H127">
    <cfRule type="cellIs" dxfId="4726" priority="2327" operator="equal">
      <formula>3</formula>
    </cfRule>
    <cfRule type="cellIs" dxfId="4725" priority="2328" operator="equal">
      <formula>1</formula>
    </cfRule>
    <cfRule type="cellIs" dxfId="4724" priority="2329" operator="equal">
      <formula>2</formula>
    </cfRule>
    <cfRule type="cellIs" priority="2330" operator="equal">
      <formula>2</formula>
    </cfRule>
  </conditionalFormatting>
  <conditionalFormatting sqref="F102">
    <cfRule type="cellIs" dxfId="4723" priority="2323" operator="equal">
      <formula>3</formula>
    </cfRule>
    <cfRule type="cellIs" dxfId="4722" priority="2324" operator="equal">
      <formula>1</formula>
    </cfRule>
    <cfRule type="cellIs" dxfId="4721" priority="2325" operator="equal">
      <formula>2</formula>
    </cfRule>
    <cfRule type="cellIs" priority="2326" operator="equal">
      <formula>2</formula>
    </cfRule>
  </conditionalFormatting>
  <conditionalFormatting sqref="H101:H127">
    <cfRule type="cellIs" dxfId="4720" priority="2319" operator="equal">
      <formula>3</formula>
    </cfRule>
    <cfRule type="cellIs" dxfId="4719" priority="2320" operator="equal">
      <formula>1</formula>
    </cfRule>
    <cfRule type="cellIs" dxfId="4718" priority="2321" operator="equal">
      <formula>2</formula>
    </cfRule>
    <cfRule type="cellIs" priority="2322" operator="equal">
      <formula>2</formula>
    </cfRule>
  </conditionalFormatting>
  <conditionalFormatting sqref="H103">
    <cfRule type="cellIs" dxfId="4717" priority="2307" operator="equal">
      <formula>3</formula>
    </cfRule>
    <cfRule type="cellIs" dxfId="4716" priority="2308" operator="equal">
      <formula>1</formula>
    </cfRule>
    <cfRule type="cellIs" dxfId="4715" priority="2309" operator="equal">
      <formula>2</formula>
    </cfRule>
    <cfRule type="cellIs" priority="2310" operator="equal">
      <formula>2</formula>
    </cfRule>
  </conditionalFormatting>
  <conditionalFormatting sqref="F103">
    <cfRule type="cellIs" dxfId="4714" priority="2299" operator="equal">
      <formula>3</formula>
    </cfRule>
    <cfRule type="cellIs" dxfId="4713" priority="2300" operator="equal">
      <formula>1</formula>
    </cfRule>
    <cfRule type="cellIs" dxfId="4712" priority="2301" operator="equal">
      <formula>2</formula>
    </cfRule>
    <cfRule type="cellIs" priority="2302" operator="equal">
      <formula>2</formula>
    </cfRule>
  </conditionalFormatting>
  <conditionalFormatting sqref="G103">
    <cfRule type="cellIs" dxfId="4711" priority="2295" operator="equal">
      <formula>3</formula>
    </cfRule>
    <cfRule type="cellIs" dxfId="4710" priority="2296" operator="equal">
      <formula>1</formula>
    </cfRule>
    <cfRule type="cellIs" dxfId="4709" priority="2297" operator="equal">
      <formula>2</formula>
    </cfRule>
    <cfRule type="cellIs" priority="2298" operator="equal">
      <formula>2</formula>
    </cfRule>
  </conditionalFormatting>
  <conditionalFormatting sqref="H105">
    <cfRule type="cellIs" dxfId="4708" priority="2279" operator="equal">
      <formula>3</formula>
    </cfRule>
    <cfRule type="cellIs" dxfId="4707" priority="2280" operator="equal">
      <formula>1</formula>
    </cfRule>
    <cfRule type="cellIs" dxfId="4706" priority="2281" operator="equal">
      <formula>2</formula>
    </cfRule>
    <cfRule type="cellIs" priority="2282" operator="equal">
      <formula>2</formula>
    </cfRule>
  </conditionalFormatting>
  <conditionalFormatting sqref="F105">
    <cfRule type="cellIs" dxfId="4705" priority="2275" operator="equal">
      <formula>3</formula>
    </cfRule>
    <cfRule type="cellIs" dxfId="4704" priority="2276" operator="equal">
      <formula>1</formula>
    </cfRule>
    <cfRule type="cellIs" dxfId="4703" priority="2277" operator="equal">
      <formula>2</formula>
    </cfRule>
    <cfRule type="cellIs" priority="2278" operator="equal">
      <formula>2</formula>
    </cfRule>
  </conditionalFormatting>
  <conditionalFormatting sqref="G105">
    <cfRule type="cellIs" dxfId="4702" priority="2271" operator="equal">
      <formula>3</formula>
    </cfRule>
    <cfRule type="cellIs" dxfId="4701" priority="2272" operator="equal">
      <formula>1</formula>
    </cfRule>
    <cfRule type="cellIs" dxfId="4700" priority="2273" operator="equal">
      <formula>2</formula>
    </cfRule>
    <cfRule type="cellIs" priority="2274" operator="equal">
      <formula>2</formula>
    </cfRule>
  </conditionalFormatting>
  <conditionalFormatting sqref="H109">
    <cfRule type="cellIs" dxfId="4699" priority="2255" operator="equal">
      <formula>3</formula>
    </cfRule>
    <cfRule type="cellIs" dxfId="4698" priority="2256" operator="equal">
      <formula>1</formula>
    </cfRule>
    <cfRule type="cellIs" dxfId="4697" priority="2257" operator="equal">
      <formula>2</formula>
    </cfRule>
    <cfRule type="cellIs" priority="2258" operator="equal">
      <formula>2</formula>
    </cfRule>
  </conditionalFormatting>
  <conditionalFormatting sqref="F109">
    <cfRule type="cellIs" dxfId="4696" priority="2251" operator="equal">
      <formula>3</formula>
    </cfRule>
    <cfRule type="cellIs" dxfId="4695" priority="2252" operator="equal">
      <formula>1</formula>
    </cfRule>
    <cfRule type="cellIs" dxfId="4694" priority="2253" operator="equal">
      <formula>2</formula>
    </cfRule>
    <cfRule type="cellIs" priority="2254" operator="equal">
      <formula>2</formula>
    </cfRule>
  </conditionalFormatting>
  <conditionalFormatting sqref="G109">
    <cfRule type="cellIs" dxfId="4693" priority="2247" operator="equal">
      <formula>3</formula>
    </cfRule>
    <cfRule type="cellIs" dxfId="4692" priority="2248" operator="equal">
      <formula>1</formula>
    </cfRule>
    <cfRule type="cellIs" dxfId="4691" priority="2249" operator="equal">
      <formula>2</formula>
    </cfRule>
    <cfRule type="cellIs" priority="2250" operator="equal">
      <formula>2</formula>
    </cfRule>
  </conditionalFormatting>
  <conditionalFormatting sqref="G115">
    <cfRule type="cellIs" dxfId="4690" priority="2243" operator="equal">
      <formula>3</formula>
    </cfRule>
    <cfRule type="cellIs" dxfId="4689" priority="2244" operator="equal">
      <formula>1</formula>
    </cfRule>
    <cfRule type="cellIs" dxfId="4688" priority="2245" operator="equal">
      <formula>2</formula>
    </cfRule>
    <cfRule type="cellIs" priority="2246" operator="equal">
      <formula>2</formula>
    </cfRule>
  </conditionalFormatting>
  <conditionalFormatting sqref="H115">
    <cfRule type="cellIs" dxfId="4687" priority="2231" operator="equal">
      <formula>3</formula>
    </cfRule>
    <cfRule type="cellIs" dxfId="4686" priority="2232" operator="equal">
      <formula>1</formula>
    </cfRule>
    <cfRule type="cellIs" dxfId="4685" priority="2233" operator="equal">
      <formula>2</formula>
    </cfRule>
    <cfRule type="cellIs" priority="2234" operator="equal">
      <formula>2</formula>
    </cfRule>
  </conditionalFormatting>
  <conditionalFormatting sqref="F115">
    <cfRule type="cellIs" dxfId="4684" priority="2227" operator="equal">
      <formula>3</formula>
    </cfRule>
    <cfRule type="cellIs" dxfId="4683" priority="2228" operator="equal">
      <formula>1</formula>
    </cfRule>
    <cfRule type="cellIs" dxfId="4682" priority="2229" operator="equal">
      <formula>2</formula>
    </cfRule>
    <cfRule type="cellIs" priority="2230" operator="equal">
      <formula>2</formula>
    </cfRule>
  </conditionalFormatting>
  <conditionalFormatting sqref="F97">
    <cfRule type="cellIs" dxfId="4681" priority="1223" operator="equal">
      <formula>3</formula>
    </cfRule>
    <cfRule type="cellIs" dxfId="4680" priority="1224" operator="equal">
      <formula>1</formula>
    </cfRule>
    <cfRule type="cellIs" dxfId="4679" priority="1225" operator="equal">
      <formula>2</formula>
    </cfRule>
    <cfRule type="cellIs" priority="1226" operator="equal">
      <formula>2</formula>
    </cfRule>
  </conditionalFormatting>
  <conditionalFormatting sqref="C49:H49 C51 C61 C72 C75:C76 C87 C91 G51 G61 G72 G75:G76 G87 G91">
    <cfRule type="cellIs" dxfId="4678" priority="2223" operator="equal">
      <formula>3</formula>
    </cfRule>
    <cfRule type="cellIs" dxfId="4677" priority="2224" operator="equal">
      <formula>1</formula>
    </cfRule>
    <cfRule type="cellIs" dxfId="4676" priority="2225" operator="equal">
      <formula>2</formula>
    </cfRule>
    <cfRule type="cellIs" priority="2226" operator="equal">
      <formula>2</formula>
    </cfRule>
  </conditionalFormatting>
  <conditionalFormatting sqref="C48:H48">
    <cfRule type="cellIs" dxfId="4675" priority="2219" operator="equal">
      <formula>3</formula>
    </cfRule>
    <cfRule type="cellIs" dxfId="4674" priority="2220" operator="equal">
      <formula>1</formula>
    </cfRule>
    <cfRule type="cellIs" dxfId="4673" priority="2221" operator="equal">
      <formula>2</formula>
    </cfRule>
    <cfRule type="cellIs" priority="2222" operator="equal">
      <formula>2</formula>
    </cfRule>
  </conditionalFormatting>
  <conditionalFormatting sqref="C50">
    <cfRule type="cellIs" dxfId="4672" priority="2215" operator="equal">
      <formula>3</formula>
    </cfRule>
    <cfRule type="cellIs" dxfId="4671" priority="2216" operator="equal">
      <formula>1</formula>
    </cfRule>
    <cfRule type="cellIs" dxfId="4670" priority="2217" operator="equal">
      <formula>2</formula>
    </cfRule>
    <cfRule type="cellIs" priority="2218" operator="equal">
      <formula>2</formula>
    </cfRule>
  </conditionalFormatting>
  <conditionalFormatting sqref="C52">
    <cfRule type="cellIs" dxfId="4669" priority="2211" operator="equal">
      <formula>3</formula>
    </cfRule>
    <cfRule type="cellIs" dxfId="4668" priority="2212" operator="equal">
      <formula>1</formula>
    </cfRule>
    <cfRule type="cellIs" dxfId="4667" priority="2213" operator="equal">
      <formula>2</formula>
    </cfRule>
    <cfRule type="cellIs" priority="2214" operator="equal">
      <formula>2</formula>
    </cfRule>
  </conditionalFormatting>
  <conditionalFormatting sqref="C53">
    <cfRule type="cellIs" dxfId="4666" priority="2207" operator="equal">
      <formula>3</formula>
    </cfRule>
    <cfRule type="cellIs" dxfId="4665" priority="2208" operator="equal">
      <formula>1</formula>
    </cfRule>
    <cfRule type="cellIs" dxfId="4664" priority="2209" operator="equal">
      <formula>2</formula>
    </cfRule>
    <cfRule type="cellIs" priority="2210" operator="equal">
      <formula>2</formula>
    </cfRule>
  </conditionalFormatting>
  <conditionalFormatting sqref="C54">
    <cfRule type="cellIs" dxfId="4663" priority="2203" operator="equal">
      <formula>3</formula>
    </cfRule>
    <cfRule type="cellIs" dxfId="4662" priority="2204" operator="equal">
      <formula>1</formula>
    </cfRule>
    <cfRule type="cellIs" dxfId="4661" priority="2205" operator="equal">
      <formula>2</formula>
    </cfRule>
    <cfRule type="cellIs" priority="2206" operator="equal">
      <formula>2</formula>
    </cfRule>
  </conditionalFormatting>
  <conditionalFormatting sqref="C55">
    <cfRule type="cellIs" dxfId="4660" priority="2199" operator="equal">
      <formula>3</formula>
    </cfRule>
    <cfRule type="cellIs" dxfId="4659" priority="2200" operator="equal">
      <formula>1</formula>
    </cfRule>
    <cfRule type="cellIs" dxfId="4658" priority="2201" operator="equal">
      <formula>2</formula>
    </cfRule>
    <cfRule type="cellIs" priority="2202" operator="equal">
      <formula>2</formula>
    </cfRule>
  </conditionalFormatting>
  <conditionalFormatting sqref="C56">
    <cfRule type="cellIs" dxfId="4657" priority="2195" operator="equal">
      <formula>3</formula>
    </cfRule>
    <cfRule type="cellIs" dxfId="4656" priority="2196" operator="equal">
      <formula>1</formula>
    </cfRule>
    <cfRule type="cellIs" dxfId="4655" priority="2197" operator="equal">
      <formula>2</formula>
    </cfRule>
    <cfRule type="cellIs" priority="2198" operator="equal">
      <formula>2</formula>
    </cfRule>
  </conditionalFormatting>
  <conditionalFormatting sqref="C57">
    <cfRule type="cellIs" dxfId="4654" priority="2191" operator="equal">
      <formula>3</formula>
    </cfRule>
    <cfRule type="cellIs" dxfId="4653" priority="2192" operator="equal">
      <formula>1</formula>
    </cfRule>
    <cfRule type="cellIs" dxfId="4652" priority="2193" operator="equal">
      <formula>2</formula>
    </cfRule>
    <cfRule type="cellIs" priority="2194" operator="equal">
      <formula>2</formula>
    </cfRule>
  </conditionalFormatting>
  <conditionalFormatting sqref="C58">
    <cfRule type="cellIs" dxfId="4651" priority="2187" operator="equal">
      <formula>3</formula>
    </cfRule>
    <cfRule type="cellIs" dxfId="4650" priority="2188" operator="equal">
      <formula>1</formula>
    </cfRule>
    <cfRule type="cellIs" dxfId="4649" priority="2189" operator="equal">
      <formula>2</formula>
    </cfRule>
    <cfRule type="cellIs" priority="2190" operator="equal">
      <formula>2</formula>
    </cfRule>
  </conditionalFormatting>
  <conditionalFormatting sqref="C59">
    <cfRule type="cellIs" dxfId="4648" priority="2183" operator="equal">
      <formula>3</formula>
    </cfRule>
    <cfRule type="cellIs" dxfId="4647" priority="2184" operator="equal">
      <formula>1</formula>
    </cfRule>
    <cfRule type="cellIs" dxfId="4646" priority="2185" operator="equal">
      <formula>2</formula>
    </cfRule>
    <cfRule type="cellIs" priority="2186" operator="equal">
      <formula>2</formula>
    </cfRule>
  </conditionalFormatting>
  <conditionalFormatting sqref="C60">
    <cfRule type="cellIs" dxfId="4645" priority="2179" operator="equal">
      <formula>3</formula>
    </cfRule>
    <cfRule type="cellIs" dxfId="4644" priority="2180" operator="equal">
      <formula>1</formula>
    </cfRule>
    <cfRule type="cellIs" dxfId="4643" priority="2181" operator="equal">
      <formula>2</formula>
    </cfRule>
    <cfRule type="cellIs" priority="2182" operator="equal">
      <formula>2</formula>
    </cfRule>
  </conditionalFormatting>
  <conditionalFormatting sqref="C62">
    <cfRule type="cellIs" dxfId="4642" priority="2175" operator="equal">
      <formula>3</formula>
    </cfRule>
    <cfRule type="cellIs" dxfId="4641" priority="2176" operator="equal">
      <formula>1</formula>
    </cfRule>
    <cfRule type="cellIs" dxfId="4640" priority="2177" operator="equal">
      <formula>2</formula>
    </cfRule>
    <cfRule type="cellIs" priority="2178" operator="equal">
      <formula>2</formula>
    </cfRule>
  </conditionalFormatting>
  <conditionalFormatting sqref="C64">
    <cfRule type="cellIs" dxfId="4639" priority="2171" operator="equal">
      <formula>3</formula>
    </cfRule>
    <cfRule type="cellIs" dxfId="4638" priority="2172" operator="equal">
      <formula>1</formula>
    </cfRule>
    <cfRule type="cellIs" dxfId="4637" priority="2173" operator="equal">
      <formula>2</formula>
    </cfRule>
    <cfRule type="cellIs" priority="2174" operator="equal">
      <formula>2</formula>
    </cfRule>
  </conditionalFormatting>
  <conditionalFormatting sqref="C65">
    <cfRule type="cellIs" dxfId="4636" priority="2167" operator="equal">
      <formula>3</formula>
    </cfRule>
    <cfRule type="cellIs" dxfId="4635" priority="2168" operator="equal">
      <formula>1</formula>
    </cfRule>
    <cfRule type="cellIs" dxfId="4634" priority="2169" operator="equal">
      <formula>2</formula>
    </cfRule>
    <cfRule type="cellIs" priority="2170" operator="equal">
      <formula>2</formula>
    </cfRule>
  </conditionalFormatting>
  <conditionalFormatting sqref="C66">
    <cfRule type="cellIs" dxfId="4633" priority="2163" operator="equal">
      <formula>3</formula>
    </cfRule>
    <cfRule type="cellIs" dxfId="4632" priority="2164" operator="equal">
      <formula>1</formula>
    </cfRule>
    <cfRule type="cellIs" dxfId="4631" priority="2165" operator="equal">
      <formula>2</formula>
    </cfRule>
    <cfRule type="cellIs" priority="2166" operator="equal">
      <formula>2</formula>
    </cfRule>
  </conditionalFormatting>
  <conditionalFormatting sqref="C67">
    <cfRule type="cellIs" dxfId="4630" priority="2159" operator="equal">
      <formula>3</formula>
    </cfRule>
    <cfRule type="cellIs" dxfId="4629" priority="2160" operator="equal">
      <formula>1</formula>
    </cfRule>
    <cfRule type="cellIs" dxfId="4628" priority="2161" operator="equal">
      <formula>2</formula>
    </cfRule>
    <cfRule type="cellIs" priority="2162" operator="equal">
      <formula>2</formula>
    </cfRule>
  </conditionalFormatting>
  <conditionalFormatting sqref="C68">
    <cfRule type="cellIs" dxfId="4627" priority="2155" operator="equal">
      <formula>3</formula>
    </cfRule>
    <cfRule type="cellIs" dxfId="4626" priority="2156" operator="equal">
      <formula>1</formula>
    </cfRule>
    <cfRule type="cellIs" dxfId="4625" priority="2157" operator="equal">
      <formula>2</formula>
    </cfRule>
    <cfRule type="cellIs" priority="2158" operator="equal">
      <formula>2</formula>
    </cfRule>
  </conditionalFormatting>
  <conditionalFormatting sqref="C69">
    <cfRule type="cellIs" dxfId="4624" priority="2151" operator="equal">
      <formula>3</formula>
    </cfRule>
    <cfRule type="cellIs" dxfId="4623" priority="2152" operator="equal">
      <formula>1</formula>
    </cfRule>
    <cfRule type="cellIs" dxfId="4622" priority="2153" operator="equal">
      <formula>2</formula>
    </cfRule>
    <cfRule type="cellIs" priority="2154" operator="equal">
      <formula>2</formula>
    </cfRule>
  </conditionalFormatting>
  <conditionalFormatting sqref="C70">
    <cfRule type="cellIs" dxfId="4621" priority="2147" operator="equal">
      <formula>3</formula>
    </cfRule>
    <cfRule type="cellIs" dxfId="4620" priority="2148" operator="equal">
      <formula>1</formula>
    </cfRule>
    <cfRule type="cellIs" dxfId="4619" priority="2149" operator="equal">
      <formula>2</formula>
    </cfRule>
    <cfRule type="cellIs" priority="2150" operator="equal">
      <formula>2</formula>
    </cfRule>
  </conditionalFormatting>
  <conditionalFormatting sqref="C71">
    <cfRule type="cellIs" dxfId="4618" priority="2143" operator="equal">
      <formula>3</formula>
    </cfRule>
    <cfRule type="cellIs" dxfId="4617" priority="2144" operator="equal">
      <formula>1</formula>
    </cfRule>
    <cfRule type="cellIs" dxfId="4616" priority="2145" operator="equal">
      <formula>2</formula>
    </cfRule>
    <cfRule type="cellIs" priority="2146" operator="equal">
      <formula>2</formula>
    </cfRule>
  </conditionalFormatting>
  <conditionalFormatting sqref="C73">
    <cfRule type="cellIs" dxfId="4615" priority="2139" operator="equal">
      <formula>3</formula>
    </cfRule>
    <cfRule type="cellIs" dxfId="4614" priority="2140" operator="equal">
      <formula>1</formula>
    </cfRule>
    <cfRule type="cellIs" dxfId="4613" priority="2141" operator="equal">
      <formula>2</formula>
    </cfRule>
    <cfRule type="cellIs" priority="2142" operator="equal">
      <formula>2</formula>
    </cfRule>
  </conditionalFormatting>
  <conditionalFormatting sqref="C74">
    <cfRule type="cellIs" dxfId="4612" priority="2135" operator="equal">
      <formula>3</formula>
    </cfRule>
    <cfRule type="cellIs" dxfId="4611" priority="2136" operator="equal">
      <formula>1</formula>
    </cfRule>
    <cfRule type="cellIs" dxfId="4610" priority="2137" operator="equal">
      <formula>2</formula>
    </cfRule>
    <cfRule type="cellIs" priority="2138" operator="equal">
      <formula>2</formula>
    </cfRule>
  </conditionalFormatting>
  <conditionalFormatting sqref="C77">
    <cfRule type="cellIs" dxfId="4609" priority="2131" operator="equal">
      <formula>3</formula>
    </cfRule>
    <cfRule type="cellIs" dxfId="4608" priority="2132" operator="equal">
      <formula>1</formula>
    </cfRule>
    <cfRule type="cellIs" dxfId="4607" priority="2133" operator="equal">
      <formula>2</formula>
    </cfRule>
    <cfRule type="cellIs" priority="2134" operator="equal">
      <formula>2</formula>
    </cfRule>
  </conditionalFormatting>
  <conditionalFormatting sqref="C78">
    <cfRule type="cellIs" dxfId="4606" priority="2127" operator="equal">
      <formula>3</formula>
    </cfRule>
    <cfRule type="cellIs" dxfId="4605" priority="2128" operator="equal">
      <formula>1</formula>
    </cfRule>
    <cfRule type="cellIs" dxfId="4604" priority="2129" operator="equal">
      <formula>2</formula>
    </cfRule>
    <cfRule type="cellIs" priority="2130" operator="equal">
      <formula>2</formula>
    </cfRule>
  </conditionalFormatting>
  <conditionalFormatting sqref="C79">
    <cfRule type="cellIs" dxfId="4603" priority="2123" operator="equal">
      <formula>3</formula>
    </cfRule>
    <cfRule type="cellIs" dxfId="4602" priority="2124" operator="equal">
      <formula>1</formula>
    </cfRule>
    <cfRule type="cellIs" dxfId="4601" priority="2125" operator="equal">
      <formula>2</formula>
    </cfRule>
    <cfRule type="cellIs" priority="2126" operator="equal">
      <formula>2</formula>
    </cfRule>
  </conditionalFormatting>
  <conditionalFormatting sqref="C80">
    <cfRule type="cellIs" dxfId="4600" priority="2119" operator="equal">
      <formula>3</formula>
    </cfRule>
    <cfRule type="cellIs" dxfId="4599" priority="2120" operator="equal">
      <formula>1</formula>
    </cfRule>
    <cfRule type="cellIs" dxfId="4598" priority="2121" operator="equal">
      <formula>2</formula>
    </cfRule>
    <cfRule type="cellIs" priority="2122" operator="equal">
      <formula>2</formula>
    </cfRule>
  </conditionalFormatting>
  <conditionalFormatting sqref="C81">
    <cfRule type="cellIs" dxfId="4597" priority="2115" operator="equal">
      <formula>3</formula>
    </cfRule>
    <cfRule type="cellIs" dxfId="4596" priority="2116" operator="equal">
      <formula>1</formula>
    </cfRule>
    <cfRule type="cellIs" dxfId="4595" priority="2117" operator="equal">
      <formula>2</formula>
    </cfRule>
    <cfRule type="cellIs" priority="2118" operator="equal">
      <formula>2</formula>
    </cfRule>
  </conditionalFormatting>
  <conditionalFormatting sqref="C82">
    <cfRule type="cellIs" dxfId="4594" priority="2111" operator="equal">
      <formula>3</formula>
    </cfRule>
    <cfRule type="cellIs" dxfId="4593" priority="2112" operator="equal">
      <formula>1</formula>
    </cfRule>
    <cfRule type="cellIs" dxfId="4592" priority="2113" operator="equal">
      <formula>2</formula>
    </cfRule>
    <cfRule type="cellIs" priority="2114" operator="equal">
      <formula>2</formula>
    </cfRule>
  </conditionalFormatting>
  <conditionalFormatting sqref="C83">
    <cfRule type="cellIs" dxfId="4591" priority="2107" operator="equal">
      <formula>3</formula>
    </cfRule>
    <cfRule type="cellIs" dxfId="4590" priority="2108" operator="equal">
      <formula>1</formula>
    </cfRule>
    <cfRule type="cellIs" dxfId="4589" priority="2109" operator="equal">
      <formula>2</formula>
    </cfRule>
    <cfRule type="cellIs" priority="2110" operator="equal">
      <formula>2</formula>
    </cfRule>
  </conditionalFormatting>
  <conditionalFormatting sqref="C84">
    <cfRule type="cellIs" dxfId="4588" priority="2103" operator="equal">
      <formula>3</formula>
    </cfRule>
    <cfRule type="cellIs" dxfId="4587" priority="2104" operator="equal">
      <formula>1</formula>
    </cfRule>
    <cfRule type="cellIs" dxfId="4586" priority="2105" operator="equal">
      <formula>2</formula>
    </cfRule>
    <cfRule type="cellIs" priority="2106" operator="equal">
      <formula>2</formula>
    </cfRule>
  </conditionalFormatting>
  <conditionalFormatting sqref="C85">
    <cfRule type="cellIs" dxfId="4585" priority="2099" operator="equal">
      <formula>3</formula>
    </cfRule>
    <cfRule type="cellIs" dxfId="4584" priority="2100" operator="equal">
      <formula>1</formula>
    </cfRule>
    <cfRule type="cellIs" dxfId="4583" priority="2101" operator="equal">
      <formula>2</formula>
    </cfRule>
    <cfRule type="cellIs" priority="2102" operator="equal">
      <formula>2</formula>
    </cfRule>
  </conditionalFormatting>
  <conditionalFormatting sqref="C86">
    <cfRule type="cellIs" dxfId="4582" priority="2095" operator="equal">
      <formula>3</formula>
    </cfRule>
    <cfRule type="cellIs" dxfId="4581" priority="2096" operator="equal">
      <formula>1</formula>
    </cfRule>
    <cfRule type="cellIs" dxfId="4580" priority="2097" operator="equal">
      <formula>2</formula>
    </cfRule>
    <cfRule type="cellIs" priority="2098" operator="equal">
      <formula>2</formula>
    </cfRule>
  </conditionalFormatting>
  <conditionalFormatting sqref="C92">
    <cfRule type="cellIs" dxfId="4579" priority="2091" operator="equal">
      <formula>3</formula>
    </cfRule>
    <cfRule type="cellIs" dxfId="4578" priority="2092" operator="equal">
      <formula>1</formula>
    </cfRule>
    <cfRule type="cellIs" dxfId="4577" priority="2093" operator="equal">
      <formula>2</formula>
    </cfRule>
    <cfRule type="cellIs" priority="2094" operator="equal">
      <formula>2</formula>
    </cfRule>
  </conditionalFormatting>
  <conditionalFormatting sqref="C93">
    <cfRule type="cellIs" dxfId="4576" priority="2087" operator="equal">
      <formula>3</formula>
    </cfRule>
    <cfRule type="cellIs" dxfId="4575" priority="2088" operator="equal">
      <formula>1</formula>
    </cfRule>
    <cfRule type="cellIs" dxfId="4574" priority="2089" operator="equal">
      <formula>2</formula>
    </cfRule>
    <cfRule type="cellIs" priority="2090" operator="equal">
      <formula>2</formula>
    </cfRule>
  </conditionalFormatting>
  <conditionalFormatting sqref="C94">
    <cfRule type="cellIs" dxfId="4573" priority="2083" operator="equal">
      <formula>3</formula>
    </cfRule>
    <cfRule type="cellIs" dxfId="4572" priority="2084" operator="equal">
      <formula>1</formula>
    </cfRule>
    <cfRule type="cellIs" dxfId="4571" priority="2085" operator="equal">
      <formula>2</formula>
    </cfRule>
    <cfRule type="cellIs" priority="2086" operator="equal">
      <formula>2</formula>
    </cfRule>
  </conditionalFormatting>
  <conditionalFormatting sqref="C95">
    <cfRule type="cellIs" dxfId="4570" priority="2079" operator="equal">
      <formula>3</formula>
    </cfRule>
    <cfRule type="cellIs" dxfId="4569" priority="2080" operator="equal">
      <formula>1</formula>
    </cfRule>
    <cfRule type="cellIs" dxfId="4568" priority="2081" operator="equal">
      <formula>2</formula>
    </cfRule>
    <cfRule type="cellIs" priority="2082" operator="equal">
      <formula>2</formula>
    </cfRule>
  </conditionalFormatting>
  <conditionalFormatting sqref="C96">
    <cfRule type="cellIs" dxfId="4567" priority="2075" operator="equal">
      <formula>3</formula>
    </cfRule>
    <cfRule type="cellIs" dxfId="4566" priority="2076" operator="equal">
      <formula>1</formula>
    </cfRule>
    <cfRule type="cellIs" dxfId="4565" priority="2077" operator="equal">
      <formula>2</formula>
    </cfRule>
    <cfRule type="cellIs" priority="2078" operator="equal">
      <formula>2</formula>
    </cfRule>
  </conditionalFormatting>
  <conditionalFormatting sqref="C97">
    <cfRule type="cellIs" dxfId="4564" priority="2071" operator="equal">
      <formula>3</formula>
    </cfRule>
    <cfRule type="cellIs" dxfId="4563" priority="2072" operator="equal">
      <formula>1</formula>
    </cfRule>
    <cfRule type="cellIs" dxfId="4562" priority="2073" operator="equal">
      <formula>2</formula>
    </cfRule>
    <cfRule type="cellIs" priority="2074" operator="equal">
      <formula>2</formula>
    </cfRule>
  </conditionalFormatting>
  <conditionalFormatting sqref="C98">
    <cfRule type="cellIs" dxfId="4561" priority="2067" operator="equal">
      <formula>3</formula>
    </cfRule>
    <cfRule type="cellIs" dxfId="4560" priority="2068" operator="equal">
      <formula>1</formula>
    </cfRule>
    <cfRule type="cellIs" dxfId="4559" priority="2069" operator="equal">
      <formula>2</formula>
    </cfRule>
    <cfRule type="cellIs" priority="2070" operator="equal">
      <formula>2</formula>
    </cfRule>
  </conditionalFormatting>
  <conditionalFormatting sqref="D51 D61 D72 D75:D76 D87 D91">
    <cfRule type="cellIs" dxfId="4558" priority="2063" operator="equal">
      <formula>3</formula>
    </cfRule>
    <cfRule type="cellIs" dxfId="4557" priority="2064" operator="equal">
      <formula>1</formula>
    </cfRule>
    <cfRule type="cellIs" dxfId="4556" priority="2065" operator="equal">
      <formula>2</formula>
    </cfRule>
    <cfRule type="cellIs" priority="2066" operator="equal">
      <formula>2</formula>
    </cfRule>
  </conditionalFormatting>
  <conditionalFormatting sqref="D50">
    <cfRule type="cellIs" dxfId="4555" priority="2059" operator="equal">
      <formula>3</formula>
    </cfRule>
    <cfRule type="cellIs" dxfId="4554" priority="2060" operator="equal">
      <formula>1</formula>
    </cfRule>
    <cfRule type="cellIs" dxfId="4553" priority="2061" operator="equal">
      <formula>2</formula>
    </cfRule>
    <cfRule type="cellIs" priority="2062" operator="equal">
      <formula>2</formula>
    </cfRule>
  </conditionalFormatting>
  <conditionalFormatting sqref="D52">
    <cfRule type="cellIs" dxfId="4552" priority="2055" operator="equal">
      <formula>3</formula>
    </cfRule>
    <cfRule type="cellIs" dxfId="4551" priority="2056" operator="equal">
      <formula>1</formula>
    </cfRule>
    <cfRule type="cellIs" dxfId="4550" priority="2057" operator="equal">
      <formula>2</formula>
    </cfRule>
    <cfRule type="cellIs" priority="2058" operator="equal">
      <formula>2</formula>
    </cfRule>
  </conditionalFormatting>
  <conditionalFormatting sqref="D53">
    <cfRule type="cellIs" dxfId="4549" priority="2051" operator="equal">
      <formula>3</formula>
    </cfRule>
    <cfRule type="cellIs" dxfId="4548" priority="2052" operator="equal">
      <formula>1</formula>
    </cfRule>
    <cfRule type="cellIs" dxfId="4547" priority="2053" operator="equal">
      <formula>2</formula>
    </cfRule>
    <cfRule type="cellIs" priority="2054" operator="equal">
      <formula>2</formula>
    </cfRule>
  </conditionalFormatting>
  <conditionalFormatting sqref="D54">
    <cfRule type="cellIs" dxfId="4546" priority="2047" operator="equal">
      <formula>3</formula>
    </cfRule>
    <cfRule type="cellIs" dxfId="4545" priority="2048" operator="equal">
      <formula>1</formula>
    </cfRule>
    <cfRule type="cellIs" dxfId="4544" priority="2049" operator="equal">
      <formula>2</formula>
    </cfRule>
    <cfRule type="cellIs" priority="2050" operator="equal">
      <formula>2</formula>
    </cfRule>
  </conditionalFormatting>
  <conditionalFormatting sqref="D55">
    <cfRule type="cellIs" dxfId="4543" priority="2043" operator="equal">
      <formula>3</formula>
    </cfRule>
    <cfRule type="cellIs" dxfId="4542" priority="2044" operator="equal">
      <formula>1</formula>
    </cfRule>
    <cfRule type="cellIs" dxfId="4541" priority="2045" operator="equal">
      <formula>2</formula>
    </cfRule>
    <cfRule type="cellIs" priority="2046" operator="equal">
      <formula>2</formula>
    </cfRule>
  </conditionalFormatting>
  <conditionalFormatting sqref="D56">
    <cfRule type="cellIs" dxfId="4540" priority="2039" operator="equal">
      <formula>3</formula>
    </cfRule>
    <cfRule type="cellIs" dxfId="4539" priority="2040" operator="equal">
      <formula>1</formula>
    </cfRule>
    <cfRule type="cellIs" dxfId="4538" priority="2041" operator="equal">
      <formula>2</formula>
    </cfRule>
    <cfRule type="cellIs" priority="2042" operator="equal">
      <formula>2</formula>
    </cfRule>
  </conditionalFormatting>
  <conditionalFormatting sqref="D57">
    <cfRule type="cellIs" dxfId="4537" priority="2035" operator="equal">
      <formula>3</formula>
    </cfRule>
    <cfRule type="cellIs" dxfId="4536" priority="2036" operator="equal">
      <formula>1</formula>
    </cfRule>
    <cfRule type="cellIs" dxfId="4535" priority="2037" operator="equal">
      <formula>2</formula>
    </cfRule>
    <cfRule type="cellIs" priority="2038" operator="equal">
      <formula>2</formula>
    </cfRule>
  </conditionalFormatting>
  <conditionalFormatting sqref="D58">
    <cfRule type="cellIs" dxfId="4534" priority="2031" operator="equal">
      <formula>3</formula>
    </cfRule>
    <cfRule type="cellIs" dxfId="4533" priority="2032" operator="equal">
      <formula>1</formula>
    </cfRule>
    <cfRule type="cellIs" dxfId="4532" priority="2033" operator="equal">
      <formula>2</formula>
    </cfRule>
    <cfRule type="cellIs" priority="2034" operator="equal">
      <formula>2</formula>
    </cfRule>
  </conditionalFormatting>
  <conditionalFormatting sqref="D59">
    <cfRule type="cellIs" dxfId="4531" priority="2027" operator="equal">
      <formula>3</formula>
    </cfRule>
    <cfRule type="cellIs" dxfId="4530" priority="2028" operator="equal">
      <formula>1</formula>
    </cfRule>
    <cfRule type="cellIs" dxfId="4529" priority="2029" operator="equal">
      <formula>2</formula>
    </cfRule>
    <cfRule type="cellIs" priority="2030" operator="equal">
      <formula>2</formula>
    </cfRule>
  </conditionalFormatting>
  <conditionalFormatting sqref="D60">
    <cfRule type="cellIs" dxfId="4528" priority="2023" operator="equal">
      <formula>3</formula>
    </cfRule>
    <cfRule type="cellIs" dxfId="4527" priority="2024" operator="equal">
      <formula>1</formula>
    </cfRule>
    <cfRule type="cellIs" dxfId="4526" priority="2025" operator="equal">
      <formula>2</formula>
    </cfRule>
    <cfRule type="cellIs" priority="2026" operator="equal">
      <formula>2</formula>
    </cfRule>
  </conditionalFormatting>
  <conditionalFormatting sqref="D62">
    <cfRule type="cellIs" dxfId="4525" priority="2019" operator="equal">
      <formula>3</formula>
    </cfRule>
    <cfRule type="cellIs" dxfId="4524" priority="2020" operator="equal">
      <formula>1</formula>
    </cfRule>
    <cfRule type="cellIs" dxfId="4523" priority="2021" operator="equal">
      <formula>2</formula>
    </cfRule>
    <cfRule type="cellIs" priority="2022" operator="equal">
      <formula>2</formula>
    </cfRule>
  </conditionalFormatting>
  <conditionalFormatting sqref="D63">
    <cfRule type="cellIs" dxfId="4522" priority="2015" operator="equal">
      <formula>3</formula>
    </cfRule>
    <cfRule type="cellIs" dxfId="4521" priority="2016" operator="equal">
      <formula>1</formula>
    </cfRule>
    <cfRule type="cellIs" dxfId="4520" priority="2017" operator="equal">
      <formula>2</formula>
    </cfRule>
    <cfRule type="cellIs" priority="2018" operator="equal">
      <formula>2</formula>
    </cfRule>
  </conditionalFormatting>
  <conditionalFormatting sqref="D64">
    <cfRule type="cellIs" dxfId="4519" priority="2011" operator="equal">
      <formula>3</formula>
    </cfRule>
    <cfRule type="cellIs" dxfId="4518" priority="2012" operator="equal">
      <formula>1</formula>
    </cfRule>
    <cfRule type="cellIs" dxfId="4517" priority="2013" operator="equal">
      <formula>2</formula>
    </cfRule>
    <cfRule type="cellIs" priority="2014" operator="equal">
      <formula>2</formula>
    </cfRule>
  </conditionalFormatting>
  <conditionalFormatting sqref="D65">
    <cfRule type="cellIs" dxfId="4516" priority="2007" operator="equal">
      <formula>3</formula>
    </cfRule>
    <cfRule type="cellIs" dxfId="4515" priority="2008" operator="equal">
      <formula>1</formula>
    </cfRule>
    <cfRule type="cellIs" dxfId="4514" priority="2009" operator="equal">
      <formula>2</formula>
    </cfRule>
    <cfRule type="cellIs" priority="2010" operator="equal">
      <formula>2</formula>
    </cfRule>
  </conditionalFormatting>
  <conditionalFormatting sqref="D66">
    <cfRule type="cellIs" dxfId="4513" priority="2003" operator="equal">
      <formula>3</formula>
    </cfRule>
    <cfRule type="cellIs" dxfId="4512" priority="2004" operator="equal">
      <formula>1</formula>
    </cfRule>
    <cfRule type="cellIs" dxfId="4511" priority="2005" operator="equal">
      <formula>2</formula>
    </cfRule>
    <cfRule type="cellIs" priority="2006" operator="equal">
      <formula>2</formula>
    </cfRule>
  </conditionalFormatting>
  <conditionalFormatting sqref="D67">
    <cfRule type="cellIs" dxfId="4510" priority="1999" operator="equal">
      <formula>3</formula>
    </cfRule>
    <cfRule type="cellIs" dxfId="4509" priority="2000" operator="equal">
      <formula>1</formula>
    </cfRule>
    <cfRule type="cellIs" dxfId="4508" priority="2001" operator="equal">
      <formula>2</formula>
    </cfRule>
    <cfRule type="cellIs" priority="2002" operator="equal">
      <formula>2</formula>
    </cfRule>
  </conditionalFormatting>
  <conditionalFormatting sqref="D68">
    <cfRule type="cellIs" dxfId="4507" priority="1995" operator="equal">
      <formula>3</formula>
    </cfRule>
    <cfRule type="cellIs" dxfId="4506" priority="1996" operator="equal">
      <formula>1</formula>
    </cfRule>
    <cfRule type="cellIs" dxfId="4505" priority="1997" operator="equal">
      <formula>2</formula>
    </cfRule>
    <cfRule type="cellIs" priority="1998" operator="equal">
      <formula>2</formula>
    </cfRule>
  </conditionalFormatting>
  <conditionalFormatting sqref="D69">
    <cfRule type="cellIs" dxfId="4504" priority="1991" operator="equal">
      <formula>3</formula>
    </cfRule>
    <cfRule type="cellIs" dxfId="4503" priority="1992" operator="equal">
      <formula>1</formula>
    </cfRule>
    <cfRule type="cellIs" dxfId="4502" priority="1993" operator="equal">
      <formula>2</formula>
    </cfRule>
    <cfRule type="cellIs" priority="1994" operator="equal">
      <formula>2</formula>
    </cfRule>
  </conditionalFormatting>
  <conditionalFormatting sqref="D70">
    <cfRule type="cellIs" dxfId="4501" priority="1987" operator="equal">
      <formula>3</formula>
    </cfRule>
    <cfRule type="cellIs" dxfId="4500" priority="1988" operator="equal">
      <formula>1</formula>
    </cfRule>
    <cfRule type="cellIs" dxfId="4499" priority="1989" operator="equal">
      <formula>2</formula>
    </cfRule>
    <cfRule type="cellIs" priority="1990" operator="equal">
      <formula>2</formula>
    </cfRule>
  </conditionalFormatting>
  <conditionalFormatting sqref="D71">
    <cfRule type="cellIs" dxfId="4498" priority="1983" operator="equal">
      <formula>3</formula>
    </cfRule>
    <cfRule type="cellIs" dxfId="4497" priority="1984" operator="equal">
      <formula>1</formula>
    </cfRule>
    <cfRule type="cellIs" dxfId="4496" priority="1985" operator="equal">
      <formula>2</formula>
    </cfRule>
    <cfRule type="cellIs" priority="1986" operator="equal">
      <formula>2</formula>
    </cfRule>
  </conditionalFormatting>
  <conditionalFormatting sqref="D73">
    <cfRule type="cellIs" dxfId="4495" priority="1979" operator="equal">
      <formula>3</formula>
    </cfRule>
    <cfRule type="cellIs" dxfId="4494" priority="1980" operator="equal">
      <formula>1</formula>
    </cfRule>
    <cfRule type="cellIs" dxfId="4493" priority="1981" operator="equal">
      <formula>2</formula>
    </cfRule>
    <cfRule type="cellIs" priority="1982" operator="equal">
      <formula>2</formula>
    </cfRule>
  </conditionalFormatting>
  <conditionalFormatting sqref="D74">
    <cfRule type="cellIs" dxfId="4492" priority="1975" operator="equal">
      <formula>3</formula>
    </cfRule>
    <cfRule type="cellIs" dxfId="4491" priority="1976" operator="equal">
      <formula>1</formula>
    </cfRule>
    <cfRule type="cellIs" dxfId="4490" priority="1977" operator="equal">
      <formula>2</formula>
    </cfRule>
    <cfRule type="cellIs" priority="1978" operator="equal">
      <formula>2</formula>
    </cfRule>
  </conditionalFormatting>
  <conditionalFormatting sqref="D77">
    <cfRule type="cellIs" dxfId="4489" priority="1971" operator="equal">
      <formula>3</formula>
    </cfRule>
    <cfRule type="cellIs" dxfId="4488" priority="1972" operator="equal">
      <formula>1</formula>
    </cfRule>
    <cfRule type="cellIs" dxfId="4487" priority="1973" operator="equal">
      <formula>2</formula>
    </cfRule>
    <cfRule type="cellIs" priority="1974" operator="equal">
      <formula>2</formula>
    </cfRule>
  </conditionalFormatting>
  <conditionalFormatting sqref="D78">
    <cfRule type="cellIs" dxfId="4486" priority="1967" operator="equal">
      <formula>3</formula>
    </cfRule>
    <cfRule type="cellIs" dxfId="4485" priority="1968" operator="equal">
      <formula>1</formula>
    </cfRule>
    <cfRule type="cellIs" dxfId="4484" priority="1969" operator="equal">
      <formula>2</formula>
    </cfRule>
    <cfRule type="cellIs" priority="1970" operator="equal">
      <formula>2</formula>
    </cfRule>
  </conditionalFormatting>
  <conditionalFormatting sqref="D79">
    <cfRule type="cellIs" dxfId="4483" priority="1963" operator="equal">
      <formula>3</formula>
    </cfRule>
    <cfRule type="cellIs" dxfId="4482" priority="1964" operator="equal">
      <formula>1</formula>
    </cfRule>
    <cfRule type="cellIs" dxfId="4481" priority="1965" operator="equal">
      <formula>2</formula>
    </cfRule>
    <cfRule type="cellIs" priority="1966" operator="equal">
      <formula>2</formula>
    </cfRule>
  </conditionalFormatting>
  <conditionalFormatting sqref="D80">
    <cfRule type="cellIs" dxfId="4480" priority="1959" operator="equal">
      <formula>3</formula>
    </cfRule>
    <cfRule type="cellIs" dxfId="4479" priority="1960" operator="equal">
      <formula>1</formula>
    </cfRule>
    <cfRule type="cellIs" dxfId="4478" priority="1961" operator="equal">
      <formula>2</formula>
    </cfRule>
    <cfRule type="cellIs" priority="1962" operator="equal">
      <formula>2</formula>
    </cfRule>
  </conditionalFormatting>
  <conditionalFormatting sqref="D81">
    <cfRule type="cellIs" dxfId="4477" priority="1955" operator="equal">
      <formula>3</formula>
    </cfRule>
    <cfRule type="cellIs" dxfId="4476" priority="1956" operator="equal">
      <formula>1</formula>
    </cfRule>
    <cfRule type="cellIs" dxfId="4475" priority="1957" operator="equal">
      <formula>2</formula>
    </cfRule>
    <cfRule type="cellIs" priority="1958" operator="equal">
      <formula>2</formula>
    </cfRule>
  </conditionalFormatting>
  <conditionalFormatting sqref="D82">
    <cfRule type="cellIs" dxfId="4474" priority="1951" operator="equal">
      <formula>3</formula>
    </cfRule>
    <cfRule type="cellIs" dxfId="4473" priority="1952" operator="equal">
      <formula>1</formula>
    </cfRule>
    <cfRule type="cellIs" dxfId="4472" priority="1953" operator="equal">
      <formula>2</formula>
    </cfRule>
    <cfRule type="cellIs" priority="1954" operator="equal">
      <formula>2</formula>
    </cfRule>
  </conditionalFormatting>
  <conditionalFormatting sqref="D83">
    <cfRule type="cellIs" dxfId="4471" priority="1947" operator="equal">
      <formula>3</formula>
    </cfRule>
    <cfRule type="cellIs" dxfId="4470" priority="1948" operator="equal">
      <formula>1</formula>
    </cfRule>
    <cfRule type="cellIs" dxfId="4469" priority="1949" operator="equal">
      <formula>2</formula>
    </cfRule>
    <cfRule type="cellIs" priority="1950" operator="equal">
      <formula>2</formula>
    </cfRule>
  </conditionalFormatting>
  <conditionalFormatting sqref="D84">
    <cfRule type="cellIs" dxfId="4468" priority="1943" operator="equal">
      <formula>3</formula>
    </cfRule>
    <cfRule type="cellIs" dxfId="4467" priority="1944" operator="equal">
      <formula>1</formula>
    </cfRule>
    <cfRule type="cellIs" dxfId="4466" priority="1945" operator="equal">
      <formula>2</formula>
    </cfRule>
    <cfRule type="cellIs" priority="1946" operator="equal">
      <formula>2</formula>
    </cfRule>
  </conditionalFormatting>
  <conditionalFormatting sqref="D85">
    <cfRule type="cellIs" dxfId="4465" priority="1939" operator="equal">
      <formula>3</formula>
    </cfRule>
    <cfRule type="cellIs" dxfId="4464" priority="1940" operator="equal">
      <formula>1</formula>
    </cfRule>
    <cfRule type="cellIs" dxfId="4463" priority="1941" operator="equal">
      <formula>2</formula>
    </cfRule>
    <cfRule type="cellIs" priority="1942" operator="equal">
      <formula>2</formula>
    </cfRule>
  </conditionalFormatting>
  <conditionalFormatting sqref="D86">
    <cfRule type="cellIs" dxfId="4462" priority="1935" operator="equal">
      <formula>3</formula>
    </cfRule>
    <cfRule type="cellIs" dxfId="4461" priority="1936" operator="equal">
      <formula>1</formula>
    </cfRule>
    <cfRule type="cellIs" dxfId="4460" priority="1937" operator="equal">
      <formula>2</formula>
    </cfRule>
    <cfRule type="cellIs" priority="1938" operator="equal">
      <formula>2</formula>
    </cfRule>
  </conditionalFormatting>
  <conditionalFormatting sqref="D92">
    <cfRule type="cellIs" dxfId="4459" priority="1931" operator="equal">
      <formula>3</formula>
    </cfRule>
    <cfRule type="cellIs" dxfId="4458" priority="1932" operator="equal">
      <formula>1</formula>
    </cfRule>
    <cfRule type="cellIs" dxfId="4457" priority="1933" operator="equal">
      <formula>2</formula>
    </cfRule>
    <cfRule type="cellIs" priority="1934" operator="equal">
      <formula>2</formula>
    </cfRule>
  </conditionalFormatting>
  <conditionalFormatting sqref="D93">
    <cfRule type="cellIs" dxfId="4456" priority="1927" operator="equal">
      <formula>3</formula>
    </cfRule>
    <cfRule type="cellIs" dxfId="4455" priority="1928" operator="equal">
      <formula>1</formula>
    </cfRule>
    <cfRule type="cellIs" dxfId="4454" priority="1929" operator="equal">
      <formula>2</formula>
    </cfRule>
    <cfRule type="cellIs" priority="1930" operator="equal">
      <formula>2</formula>
    </cfRule>
  </conditionalFormatting>
  <conditionalFormatting sqref="D94">
    <cfRule type="cellIs" dxfId="4453" priority="1923" operator="equal">
      <formula>3</formula>
    </cfRule>
    <cfRule type="cellIs" dxfId="4452" priority="1924" operator="equal">
      <formula>1</formula>
    </cfRule>
    <cfRule type="cellIs" dxfId="4451" priority="1925" operator="equal">
      <formula>2</formula>
    </cfRule>
    <cfRule type="cellIs" priority="1926" operator="equal">
      <formula>2</formula>
    </cfRule>
  </conditionalFormatting>
  <conditionalFormatting sqref="D95">
    <cfRule type="cellIs" dxfId="4450" priority="1919" operator="equal">
      <formula>3</formula>
    </cfRule>
    <cfRule type="cellIs" dxfId="4449" priority="1920" operator="equal">
      <formula>1</formula>
    </cfRule>
    <cfRule type="cellIs" dxfId="4448" priority="1921" operator="equal">
      <formula>2</formula>
    </cfRule>
    <cfRule type="cellIs" priority="1922" operator="equal">
      <formula>2</formula>
    </cfRule>
  </conditionalFormatting>
  <conditionalFormatting sqref="D96">
    <cfRule type="cellIs" dxfId="4447" priority="1915" operator="equal">
      <formula>3</formula>
    </cfRule>
    <cfRule type="cellIs" dxfId="4446" priority="1916" operator="equal">
      <formula>1</formula>
    </cfRule>
    <cfRule type="cellIs" dxfId="4445" priority="1917" operator="equal">
      <formula>2</formula>
    </cfRule>
    <cfRule type="cellIs" priority="1918" operator="equal">
      <formula>2</formula>
    </cfRule>
  </conditionalFormatting>
  <conditionalFormatting sqref="D97">
    <cfRule type="cellIs" dxfId="4444" priority="1911" operator="equal">
      <formula>3</formula>
    </cfRule>
    <cfRule type="cellIs" dxfId="4443" priority="1912" operator="equal">
      <formula>1</formula>
    </cfRule>
    <cfRule type="cellIs" dxfId="4442" priority="1913" operator="equal">
      <formula>2</formula>
    </cfRule>
    <cfRule type="cellIs" priority="1914" operator="equal">
      <formula>2</formula>
    </cfRule>
  </conditionalFormatting>
  <conditionalFormatting sqref="D98">
    <cfRule type="cellIs" dxfId="4441" priority="1907" operator="equal">
      <formula>3</formula>
    </cfRule>
    <cfRule type="cellIs" dxfId="4440" priority="1908" operator="equal">
      <formula>1</formula>
    </cfRule>
    <cfRule type="cellIs" dxfId="4439" priority="1909" operator="equal">
      <formula>2</formula>
    </cfRule>
    <cfRule type="cellIs" priority="1910" operator="equal">
      <formula>2</formula>
    </cfRule>
  </conditionalFormatting>
  <conditionalFormatting sqref="H97">
    <cfRule type="cellIs" dxfId="4438" priority="1339" operator="equal">
      <formula>3</formula>
    </cfRule>
    <cfRule type="cellIs" dxfId="4437" priority="1340" operator="equal">
      <formula>1</formula>
    </cfRule>
    <cfRule type="cellIs" dxfId="4436" priority="1341" operator="equal">
      <formula>2</formula>
    </cfRule>
    <cfRule type="cellIs" priority="1342" operator="equal">
      <formula>2</formula>
    </cfRule>
  </conditionalFormatting>
  <conditionalFormatting sqref="H98">
    <cfRule type="cellIs" dxfId="4435" priority="1335" operator="equal">
      <formula>3</formula>
    </cfRule>
    <cfRule type="cellIs" dxfId="4434" priority="1336" operator="equal">
      <formula>1</formula>
    </cfRule>
    <cfRule type="cellIs" dxfId="4433" priority="1337" operator="equal">
      <formula>2</formula>
    </cfRule>
    <cfRule type="cellIs" priority="1338" operator="equal">
      <formula>2</formula>
    </cfRule>
  </conditionalFormatting>
  <conditionalFormatting sqref="E51 E61 E72 E75:E76 E87 E91">
    <cfRule type="cellIs" dxfId="4432" priority="1903" operator="equal">
      <formula>3</formula>
    </cfRule>
    <cfRule type="cellIs" dxfId="4431" priority="1904" operator="equal">
      <formula>1</formula>
    </cfRule>
    <cfRule type="cellIs" dxfId="4430" priority="1905" operator="equal">
      <formula>2</formula>
    </cfRule>
    <cfRule type="cellIs" priority="1906" operator="equal">
      <formula>2</formula>
    </cfRule>
  </conditionalFormatting>
  <conditionalFormatting sqref="E53">
    <cfRule type="cellIs" dxfId="4429" priority="1899" operator="equal">
      <formula>3</formula>
    </cfRule>
    <cfRule type="cellIs" dxfId="4428" priority="1900" operator="equal">
      <formula>1</formula>
    </cfRule>
    <cfRule type="cellIs" dxfId="4427" priority="1901" operator="equal">
      <formula>2</formula>
    </cfRule>
    <cfRule type="cellIs" priority="1902" operator="equal">
      <formula>2</formula>
    </cfRule>
  </conditionalFormatting>
  <conditionalFormatting sqref="E54">
    <cfRule type="cellIs" dxfId="4426" priority="1895" operator="equal">
      <formula>3</formula>
    </cfRule>
    <cfRule type="cellIs" dxfId="4425" priority="1896" operator="equal">
      <formula>1</formula>
    </cfRule>
    <cfRule type="cellIs" dxfId="4424" priority="1897" operator="equal">
      <formula>2</formula>
    </cfRule>
    <cfRule type="cellIs" priority="1898" operator="equal">
      <formula>2</formula>
    </cfRule>
  </conditionalFormatting>
  <conditionalFormatting sqref="E55">
    <cfRule type="cellIs" dxfId="4423" priority="1891" operator="equal">
      <formula>3</formula>
    </cfRule>
    <cfRule type="cellIs" dxfId="4422" priority="1892" operator="equal">
      <formula>1</formula>
    </cfRule>
    <cfRule type="cellIs" dxfId="4421" priority="1893" operator="equal">
      <formula>2</formula>
    </cfRule>
    <cfRule type="cellIs" priority="1894" operator="equal">
      <formula>2</formula>
    </cfRule>
  </conditionalFormatting>
  <conditionalFormatting sqref="E56">
    <cfRule type="cellIs" dxfId="4420" priority="1887" operator="equal">
      <formula>3</formula>
    </cfRule>
    <cfRule type="cellIs" dxfId="4419" priority="1888" operator="equal">
      <formula>1</formula>
    </cfRule>
    <cfRule type="cellIs" dxfId="4418" priority="1889" operator="equal">
      <formula>2</formula>
    </cfRule>
    <cfRule type="cellIs" priority="1890" operator="equal">
      <formula>2</formula>
    </cfRule>
  </conditionalFormatting>
  <conditionalFormatting sqref="E57">
    <cfRule type="cellIs" dxfId="4417" priority="1883" operator="equal">
      <formula>3</formula>
    </cfRule>
    <cfRule type="cellIs" dxfId="4416" priority="1884" operator="equal">
      <formula>1</formula>
    </cfRule>
    <cfRule type="cellIs" dxfId="4415" priority="1885" operator="equal">
      <formula>2</formula>
    </cfRule>
    <cfRule type="cellIs" priority="1886" operator="equal">
      <formula>2</formula>
    </cfRule>
  </conditionalFormatting>
  <conditionalFormatting sqref="E58">
    <cfRule type="cellIs" dxfId="4414" priority="1879" operator="equal">
      <formula>3</formula>
    </cfRule>
    <cfRule type="cellIs" dxfId="4413" priority="1880" operator="equal">
      <formula>1</formula>
    </cfRule>
    <cfRule type="cellIs" dxfId="4412" priority="1881" operator="equal">
      <formula>2</formula>
    </cfRule>
    <cfRule type="cellIs" priority="1882" operator="equal">
      <formula>2</formula>
    </cfRule>
  </conditionalFormatting>
  <conditionalFormatting sqref="E59">
    <cfRule type="cellIs" dxfId="4411" priority="1875" operator="equal">
      <formula>3</formula>
    </cfRule>
    <cfRule type="cellIs" dxfId="4410" priority="1876" operator="equal">
      <formula>1</formula>
    </cfRule>
    <cfRule type="cellIs" dxfId="4409" priority="1877" operator="equal">
      <formula>2</formula>
    </cfRule>
    <cfRule type="cellIs" priority="1878" operator="equal">
      <formula>2</formula>
    </cfRule>
  </conditionalFormatting>
  <conditionalFormatting sqref="E60">
    <cfRule type="cellIs" dxfId="4408" priority="1871" operator="equal">
      <formula>3</formula>
    </cfRule>
    <cfRule type="cellIs" dxfId="4407" priority="1872" operator="equal">
      <formula>1</formula>
    </cfRule>
    <cfRule type="cellIs" dxfId="4406" priority="1873" operator="equal">
      <formula>2</formula>
    </cfRule>
    <cfRule type="cellIs" priority="1874" operator="equal">
      <formula>2</formula>
    </cfRule>
  </conditionalFormatting>
  <conditionalFormatting sqref="E62">
    <cfRule type="cellIs" dxfId="4405" priority="1867" operator="equal">
      <formula>3</formula>
    </cfRule>
    <cfRule type="cellIs" dxfId="4404" priority="1868" operator="equal">
      <formula>1</formula>
    </cfRule>
    <cfRule type="cellIs" dxfId="4403" priority="1869" operator="equal">
      <formula>2</formula>
    </cfRule>
    <cfRule type="cellIs" priority="1870" operator="equal">
      <formula>2</formula>
    </cfRule>
  </conditionalFormatting>
  <conditionalFormatting sqref="E63">
    <cfRule type="cellIs" dxfId="4402" priority="1863" operator="equal">
      <formula>3</formula>
    </cfRule>
    <cfRule type="cellIs" dxfId="4401" priority="1864" operator="equal">
      <formula>1</formula>
    </cfRule>
    <cfRule type="cellIs" dxfId="4400" priority="1865" operator="equal">
      <formula>2</formula>
    </cfRule>
    <cfRule type="cellIs" priority="1866" operator="equal">
      <formula>2</formula>
    </cfRule>
  </conditionalFormatting>
  <conditionalFormatting sqref="E64">
    <cfRule type="cellIs" dxfId="4399" priority="1859" operator="equal">
      <formula>3</formula>
    </cfRule>
    <cfRule type="cellIs" dxfId="4398" priority="1860" operator="equal">
      <formula>1</formula>
    </cfRule>
    <cfRule type="cellIs" dxfId="4397" priority="1861" operator="equal">
      <formula>2</formula>
    </cfRule>
    <cfRule type="cellIs" priority="1862" operator="equal">
      <formula>2</formula>
    </cfRule>
  </conditionalFormatting>
  <conditionalFormatting sqref="E65">
    <cfRule type="cellIs" dxfId="4396" priority="1855" operator="equal">
      <formula>3</formula>
    </cfRule>
    <cfRule type="cellIs" dxfId="4395" priority="1856" operator="equal">
      <formula>1</formula>
    </cfRule>
    <cfRule type="cellIs" dxfId="4394" priority="1857" operator="equal">
      <formula>2</formula>
    </cfRule>
    <cfRule type="cellIs" priority="1858" operator="equal">
      <formula>2</formula>
    </cfRule>
  </conditionalFormatting>
  <conditionalFormatting sqref="E66">
    <cfRule type="cellIs" dxfId="4393" priority="1851" operator="equal">
      <formula>3</formula>
    </cfRule>
    <cfRule type="cellIs" dxfId="4392" priority="1852" operator="equal">
      <formula>1</formula>
    </cfRule>
    <cfRule type="cellIs" dxfId="4391" priority="1853" operator="equal">
      <formula>2</formula>
    </cfRule>
    <cfRule type="cellIs" priority="1854" operator="equal">
      <formula>2</formula>
    </cfRule>
  </conditionalFormatting>
  <conditionalFormatting sqref="E68">
    <cfRule type="cellIs" dxfId="4390" priority="1843" operator="equal">
      <formula>3</formula>
    </cfRule>
    <cfRule type="cellIs" dxfId="4389" priority="1844" operator="equal">
      <formula>1</formula>
    </cfRule>
    <cfRule type="cellIs" dxfId="4388" priority="1845" operator="equal">
      <formula>2</formula>
    </cfRule>
    <cfRule type="cellIs" priority="1846" operator="equal">
      <formula>2</formula>
    </cfRule>
  </conditionalFormatting>
  <conditionalFormatting sqref="H86">
    <cfRule type="cellIs" dxfId="4387" priority="1371" operator="equal">
      <formula>3</formula>
    </cfRule>
    <cfRule type="cellIs" dxfId="4386" priority="1372" operator="equal">
      <formula>1</formula>
    </cfRule>
    <cfRule type="cellIs" dxfId="4385" priority="1373" operator="equal">
      <formula>2</formula>
    </cfRule>
    <cfRule type="cellIs" priority="1374" operator="equal">
      <formula>2</formula>
    </cfRule>
  </conditionalFormatting>
  <conditionalFormatting sqref="H92">
    <cfRule type="cellIs" dxfId="4384" priority="1359" operator="equal">
      <formula>3</formula>
    </cfRule>
    <cfRule type="cellIs" dxfId="4383" priority="1360" operator="equal">
      <formula>1</formula>
    </cfRule>
    <cfRule type="cellIs" dxfId="4382" priority="1361" operator="equal">
      <formula>2</formula>
    </cfRule>
    <cfRule type="cellIs" priority="1362" operator="equal">
      <formula>2</formula>
    </cfRule>
  </conditionalFormatting>
  <conditionalFormatting sqref="H95">
    <cfRule type="cellIs" dxfId="4381" priority="1347" operator="equal">
      <formula>3</formula>
    </cfRule>
    <cfRule type="cellIs" dxfId="4380" priority="1348" operator="equal">
      <formula>1</formula>
    </cfRule>
    <cfRule type="cellIs" dxfId="4379" priority="1349" operator="equal">
      <formula>2</formula>
    </cfRule>
    <cfRule type="cellIs" priority="1350" operator="equal">
      <formula>2</formula>
    </cfRule>
  </conditionalFormatting>
  <conditionalFormatting sqref="H96">
    <cfRule type="cellIs" dxfId="4378" priority="1343" operator="equal">
      <formula>3</formula>
    </cfRule>
    <cfRule type="cellIs" dxfId="4377" priority="1344" operator="equal">
      <formula>1</formula>
    </cfRule>
    <cfRule type="cellIs" dxfId="4376" priority="1345" operator="equal">
      <formula>2</formula>
    </cfRule>
    <cfRule type="cellIs" priority="1346" operator="equal">
      <formula>2</formula>
    </cfRule>
  </conditionalFormatting>
  <conditionalFormatting sqref="H77">
    <cfRule type="cellIs" dxfId="4375" priority="1407" operator="equal">
      <formula>3</formula>
    </cfRule>
    <cfRule type="cellIs" dxfId="4374" priority="1408" operator="equal">
      <formula>1</formula>
    </cfRule>
    <cfRule type="cellIs" dxfId="4373" priority="1409" operator="equal">
      <formula>2</formula>
    </cfRule>
    <cfRule type="cellIs" priority="1410" operator="equal">
      <formula>2</formula>
    </cfRule>
  </conditionalFormatting>
  <conditionalFormatting sqref="H78">
    <cfRule type="cellIs" dxfId="4372" priority="1403" operator="equal">
      <formula>3</formula>
    </cfRule>
    <cfRule type="cellIs" dxfId="4371" priority="1404" operator="equal">
      <formula>1</formula>
    </cfRule>
    <cfRule type="cellIs" dxfId="4370" priority="1405" operator="equal">
      <formula>2</formula>
    </cfRule>
    <cfRule type="cellIs" priority="1406" operator="equal">
      <formula>2</formula>
    </cfRule>
  </conditionalFormatting>
  <conditionalFormatting sqref="H79">
    <cfRule type="cellIs" dxfId="4369" priority="1399" operator="equal">
      <formula>3</formula>
    </cfRule>
    <cfRule type="cellIs" dxfId="4368" priority="1400" operator="equal">
      <formula>1</formula>
    </cfRule>
    <cfRule type="cellIs" dxfId="4367" priority="1401" operator="equal">
      <formula>2</formula>
    </cfRule>
    <cfRule type="cellIs" priority="1402" operator="equal">
      <formula>2</formula>
    </cfRule>
  </conditionalFormatting>
  <conditionalFormatting sqref="H80">
    <cfRule type="cellIs" dxfId="4366" priority="1395" operator="equal">
      <formula>3</formula>
    </cfRule>
    <cfRule type="cellIs" dxfId="4365" priority="1396" operator="equal">
      <formula>1</formula>
    </cfRule>
    <cfRule type="cellIs" dxfId="4364" priority="1397" operator="equal">
      <formula>2</formula>
    </cfRule>
    <cfRule type="cellIs" priority="1398" operator="equal">
      <formula>2</formula>
    </cfRule>
  </conditionalFormatting>
  <conditionalFormatting sqref="H81">
    <cfRule type="cellIs" dxfId="4363" priority="1391" operator="equal">
      <formula>3</formula>
    </cfRule>
    <cfRule type="cellIs" dxfId="4362" priority="1392" operator="equal">
      <formula>1</formula>
    </cfRule>
    <cfRule type="cellIs" dxfId="4361" priority="1393" operator="equal">
      <formula>2</formula>
    </cfRule>
    <cfRule type="cellIs" priority="1394" operator="equal">
      <formula>2</formula>
    </cfRule>
  </conditionalFormatting>
  <conditionalFormatting sqref="H82">
    <cfRule type="cellIs" dxfId="4360" priority="1387" operator="equal">
      <formula>3</formula>
    </cfRule>
    <cfRule type="cellIs" dxfId="4359" priority="1388" operator="equal">
      <formula>1</formula>
    </cfRule>
    <cfRule type="cellIs" dxfId="4358" priority="1389" operator="equal">
      <formula>2</formula>
    </cfRule>
    <cfRule type="cellIs" priority="1390" operator="equal">
      <formula>2</formula>
    </cfRule>
  </conditionalFormatting>
  <conditionalFormatting sqref="H83">
    <cfRule type="cellIs" dxfId="4357" priority="1383" operator="equal">
      <formula>3</formula>
    </cfRule>
    <cfRule type="cellIs" dxfId="4356" priority="1384" operator="equal">
      <formula>1</formula>
    </cfRule>
    <cfRule type="cellIs" dxfId="4355" priority="1385" operator="equal">
      <formula>2</formula>
    </cfRule>
    <cfRule type="cellIs" priority="1386" operator="equal">
      <formula>2</formula>
    </cfRule>
  </conditionalFormatting>
  <conditionalFormatting sqref="H84">
    <cfRule type="cellIs" dxfId="4354" priority="1379" operator="equal">
      <formula>3</formula>
    </cfRule>
    <cfRule type="cellIs" dxfId="4353" priority="1380" operator="equal">
      <formula>1</formula>
    </cfRule>
    <cfRule type="cellIs" dxfId="4352" priority="1381" operator="equal">
      <formula>2</formula>
    </cfRule>
    <cfRule type="cellIs" priority="1382" operator="equal">
      <formula>2</formula>
    </cfRule>
  </conditionalFormatting>
  <conditionalFormatting sqref="H85">
    <cfRule type="cellIs" dxfId="4351" priority="1375" operator="equal">
      <formula>3</formula>
    </cfRule>
    <cfRule type="cellIs" dxfId="4350" priority="1376" operator="equal">
      <formula>1</formula>
    </cfRule>
    <cfRule type="cellIs" dxfId="4349" priority="1377" operator="equal">
      <formula>2</formula>
    </cfRule>
    <cfRule type="cellIs" priority="1378" operator="equal">
      <formula>2</formula>
    </cfRule>
  </conditionalFormatting>
  <conditionalFormatting sqref="H88">
    <cfRule type="cellIs" dxfId="4348" priority="1367" operator="equal">
      <formula>3</formula>
    </cfRule>
    <cfRule type="cellIs" dxfId="4347" priority="1368" operator="equal">
      <formula>1</formula>
    </cfRule>
    <cfRule type="cellIs" dxfId="4346" priority="1369" operator="equal">
      <formula>2</formula>
    </cfRule>
    <cfRule type="cellIs" priority="1370" operator="equal">
      <formula>2</formula>
    </cfRule>
  </conditionalFormatting>
  <conditionalFormatting sqref="H89:H90">
    <cfRule type="cellIs" dxfId="4345" priority="1363" operator="equal">
      <formula>3</formula>
    </cfRule>
    <cfRule type="cellIs" dxfId="4344" priority="1364" operator="equal">
      <formula>1</formula>
    </cfRule>
    <cfRule type="cellIs" dxfId="4343" priority="1365" operator="equal">
      <formula>2</formula>
    </cfRule>
    <cfRule type="cellIs" priority="1366" operator="equal">
      <formula>2</formula>
    </cfRule>
  </conditionalFormatting>
  <conditionalFormatting sqref="H93">
    <cfRule type="cellIs" dxfId="4342" priority="1355" operator="equal">
      <formula>3</formula>
    </cfRule>
    <cfRule type="cellIs" dxfId="4341" priority="1356" operator="equal">
      <formula>1</formula>
    </cfRule>
    <cfRule type="cellIs" dxfId="4340" priority="1357" operator="equal">
      <formula>2</formula>
    </cfRule>
    <cfRule type="cellIs" priority="1358" operator="equal">
      <formula>2</formula>
    </cfRule>
  </conditionalFormatting>
  <conditionalFormatting sqref="H94">
    <cfRule type="cellIs" dxfId="4339" priority="1351" operator="equal">
      <formula>3</formula>
    </cfRule>
    <cfRule type="cellIs" dxfId="4338" priority="1352" operator="equal">
      <formula>1</formula>
    </cfRule>
    <cfRule type="cellIs" dxfId="4337" priority="1353" operator="equal">
      <formula>2</formula>
    </cfRule>
    <cfRule type="cellIs" priority="1354" operator="equal">
      <formula>2</formula>
    </cfRule>
  </conditionalFormatting>
  <conditionalFormatting sqref="F50">
    <cfRule type="cellIs" dxfId="4336" priority="1331" operator="equal">
      <formula>3</formula>
    </cfRule>
    <cfRule type="cellIs" dxfId="4335" priority="1332" operator="equal">
      <formula>1</formula>
    </cfRule>
    <cfRule type="cellIs" dxfId="4334" priority="1333" operator="equal">
      <formula>2</formula>
    </cfRule>
    <cfRule type="cellIs" priority="1334" operator="equal">
      <formula>2</formula>
    </cfRule>
  </conditionalFormatting>
  <conditionalFormatting sqref="D90">
    <cfRule type="cellIs" dxfId="4333" priority="1327" operator="equal">
      <formula>3</formula>
    </cfRule>
    <cfRule type="cellIs" dxfId="4332" priority="1328" operator="equal">
      <formula>1</formula>
    </cfRule>
    <cfRule type="cellIs" dxfId="4331" priority="1329" operator="equal">
      <formula>2</formula>
    </cfRule>
    <cfRule type="cellIs" priority="1330" operator="equal">
      <formula>2</formula>
    </cfRule>
  </conditionalFormatting>
  <conditionalFormatting sqref="G52">
    <cfRule type="cellIs" dxfId="4330" priority="1323" operator="equal">
      <formula>3</formula>
    </cfRule>
    <cfRule type="cellIs" dxfId="4329" priority="1324" operator="equal">
      <formula>1</formula>
    </cfRule>
    <cfRule type="cellIs" dxfId="4328" priority="1325" operator="equal">
      <formula>2</formula>
    </cfRule>
    <cfRule type="cellIs" priority="1326" operator="equal">
      <formula>2</formula>
    </cfRule>
  </conditionalFormatting>
  <conditionalFormatting sqref="G53">
    <cfRule type="cellIs" dxfId="4327" priority="1319" operator="equal">
      <formula>3</formula>
    </cfRule>
    <cfRule type="cellIs" dxfId="4326" priority="1320" operator="equal">
      <formula>1</formula>
    </cfRule>
    <cfRule type="cellIs" dxfId="4325" priority="1321" operator="equal">
      <formula>2</formula>
    </cfRule>
    <cfRule type="cellIs" priority="1322" operator="equal">
      <formula>2</formula>
    </cfRule>
  </conditionalFormatting>
  <conditionalFormatting sqref="G54">
    <cfRule type="cellIs" dxfId="4324" priority="1315" operator="equal">
      <formula>3</formula>
    </cfRule>
    <cfRule type="cellIs" dxfId="4323" priority="1316" operator="equal">
      <formula>1</formula>
    </cfRule>
    <cfRule type="cellIs" dxfId="4322" priority="1317" operator="equal">
      <formula>2</formula>
    </cfRule>
    <cfRule type="cellIs" priority="1318" operator="equal">
      <formula>2</formula>
    </cfRule>
  </conditionalFormatting>
  <conditionalFormatting sqref="G55">
    <cfRule type="cellIs" dxfId="4321" priority="1311" operator="equal">
      <formula>3</formula>
    </cfRule>
    <cfRule type="cellIs" dxfId="4320" priority="1312" operator="equal">
      <formula>1</formula>
    </cfRule>
    <cfRule type="cellIs" dxfId="4319" priority="1313" operator="equal">
      <formula>2</formula>
    </cfRule>
    <cfRule type="cellIs" priority="1314" operator="equal">
      <formula>2</formula>
    </cfRule>
  </conditionalFormatting>
  <conditionalFormatting sqref="G58">
    <cfRule type="cellIs" dxfId="4318" priority="1307" operator="equal">
      <formula>3</formula>
    </cfRule>
    <cfRule type="cellIs" dxfId="4317" priority="1308" operator="equal">
      <formula>1</formula>
    </cfRule>
    <cfRule type="cellIs" dxfId="4316" priority="1309" operator="equal">
      <formula>2</formula>
    </cfRule>
    <cfRule type="cellIs" priority="1310" operator="equal">
      <formula>2</formula>
    </cfRule>
  </conditionalFormatting>
  <conditionalFormatting sqref="G59">
    <cfRule type="cellIs" dxfId="4315" priority="1303" operator="equal">
      <formula>3</formula>
    </cfRule>
    <cfRule type="cellIs" dxfId="4314" priority="1304" operator="equal">
      <formula>1</formula>
    </cfRule>
    <cfRule type="cellIs" dxfId="4313" priority="1305" operator="equal">
      <formula>2</formula>
    </cfRule>
    <cfRule type="cellIs" priority="1306" operator="equal">
      <formula>2</formula>
    </cfRule>
  </conditionalFormatting>
  <conditionalFormatting sqref="G60">
    <cfRule type="cellIs" dxfId="4312" priority="1299" operator="equal">
      <formula>3</formula>
    </cfRule>
    <cfRule type="cellIs" dxfId="4311" priority="1300" operator="equal">
      <formula>1</formula>
    </cfRule>
    <cfRule type="cellIs" dxfId="4310" priority="1301" operator="equal">
      <formula>2</formula>
    </cfRule>
    <cfRule type="cellIs" priority="1302" operator="equal">
      <formula>2</formula>
    </cfRule>
  </conditionalFormatting>
  <conditionalFormatting sqref="G62">
    <cfRule type="cellIs" dxfId="4309" priority="1295" operator="equal">
      <formula>3</formula>
    </cfRule>
    <cfRule type="cellIs" dxfId="4308" priority="1296" operator="equal">
      <formula>1</formula>
    </cfRule>
    <cfRule type="cellIs" dxfId="4307" priority="1297" operator="equal">
      <formula>2</formula>
    </cfRule>
    <cfRule type="cellIs" priority="1298" operator="equal">
      <formula>2</formula>
    </cfRule>
  </conditionalFormatting>
  <conditionalFormatting sqref="G64">
    <cfRule type="cellIs" dxfId="4306" priority="1291" operator="equal">
      <formula>3</formula>
    </cfRule>
    <cfRule type="cellIs" dxfId="4305" priority="1292" operator="equal">
      <formula>1</formula>
    </cfRule>
    <cfRule type="cellIs" dxfId="4304" priority="1293" operator="equal">
      <formula>2</formula>
    </cfRule>
    <cfRule type="cellIs" priority="1294" operator="equal">
      <formula>2</formula>
    </cfRule>
  </conditionalFormatting>
  <conditionalFormatting sqref="G65">
    <cfRule type="cellIs" dxfId="4303" priority="1287" operator="equal">
      <formula>3</formula>
    </cfRule>
    <cfRule type="cellIs" dxfId="4302" priority="1288" operator="equal">
      <formula>1</formula>
    </cfRule>
    <cfRule type="cellIs" dxfId="4301" priority="1289" operator="equal">
      <formula>2</formula>
    </cfRule>
    <cfRule type="cellIs" priority="1290" operator="equal">
      <formula>2</formula>
    </cfRule>
  </conditionalFormatting>
  <conditionalFormatting sqref="G66">
    <cfRule type="cellIs" dxfId="4300" priority="1283" operator="equal">
      <formula>3</formula>
    </cfRule>
    <cfRule type="cellIs" dxfId="4299" priority="1284" operator="equal">
      <formula>1</formula>
    </cfRule>
    <cfRule type="cellIs" dxfId="4298" priority="1285" operator="equal">
      <formula>2</formula>
    </cfRule>
    <cfRule type="cellIs" priority="1286" operator="equal">
      <formula>2</formula>
    </cfRule>
  </conditionalFormatting>
  <conditionalFormatting sqref="G69">
    <cfRule type="cellIs" dxfId="4297" priority="1279" operator="equal">
      <formula>3</formula>
    </cfRule>
    <cfRule type="cellIs" dxfId="4296" priority="1280" operator="equal">
      <formula>1</formula>
    </cfRule>
    <cfRule type="cellIs" dxfId="4295" priority="1281" operator="equal">
      <formula>2</formula>
    </cfRule>
    <cfRule type="cellIs" priority="1282" operator="equal">
      <formula>2</formula>
    </cfRule>
  </conditionalFormatting>
  <conditionalFormatting sqref="G70">
    <cfRule type="cellIs" dxfId="4294" priority="1275" operator="equal">
      <formula>3</formula>
    </cfRule>
    <cfRule type="cellIs" dxfId="4293" priority="1276" operator="equal">
      <formula>1</formula>
    </cfRule>
    <cfRule type="cellIs" dxfId="4292" priority="1277" operator="equal">
      <formula>2</formula>
    </cfRule>
    <cfRule type="cellIs" priority="1278" operator="equal">
      <formula>2</formula>
    </cfRule>
  </conditionalFormatting>
  <conditionalFormatting sqref="E88">
    <cfRule type="cellIs" dxfId="4291" priority="1271" operator="equal">
      <formula>3</formula>
    </cfRule>
    <cfRule type="cellIs" dxfId="4290" priority="1272" operator="equal">
      <formula>1</formula>
    </cfRule>
    <cfRule type="cellIs" dxfId="4289" priority="1273" operator="equal">
      <formula>2</formula>
    </cfRule>
    <cfRule type="cellIs" priority="1274" operator="equal">
      <formula>2</formula>
    </cfRule>
  </conditionalFormatting>
  <conditionalFormatting sqref="E90">
    <cfRule type="cellIs" dxfId="4288" priority="1267" operator="equal">
      <formula>3</formula>
    </cfRule>
    <cfRule type="cellIs" dxfId="4287" priority="1268" operator="equal">
      <formula>1</formula>
    </cfRule>
    <cfRule type="cellIs" dxfId="4286" priority="1269" operator="equal">
      <formula>2</formula>
    </cfRule>
    <cfRule type="cellIs" priority="1270" operator="equal">
      <formula>2</formula>
    </cfRule>
  </conditionalFormatting>
  <conditionalFormatting sqref="C63">
    <cfRule type="cellIs" dxfId="4285" priority="1263" operator="equal">
      <formula>3</formula>
    </cfRule>
    <cfRule type="cellIs" dxfId="4284" priority="1264" operator="equal">
      <formula>1</formula>
    </cfRule>
    <cfRule type="cellIs" dxfId="4283" priority="1265" operator="equal">
      <formula>2</formula>
    </cfRule>
    <cfRule type="cellIs" priority="1266" operator="equal">
      <formula>2</formula>
    </cfRule>
  </conditionalFormatting>
  <conditionalFormatting sqref="C90">
    <cfRule type="cellIs" dxfId="4282" priority="1259" operator="equal">
      <formula>3</formula>
    </cfRule>
    <cfRule type="cellIs" dxfId="4281" priority="1260" operator="equal">
      <formula>1</formula>
    </cfRule>
    <cfRule type="cellIs" dxfId="4280" priority="1261" operator="equal">
      <formula>2</formula>
    </cfRule>
    <cfRule type="cellIs" priority="1262" operator="equal">
      <formula>2</formula>
    </cfRule>
  </conditionalFormatting>
  <conditionalFormatting sqref="C88">
    <cfRule type="cellIs" dxfId="4279" priority="1255" operator="equal">
      <formula>3</formula>
    </cfRule>
    <cfRule type="cellIs" dxfId="4278" priority="1256" operator="equal">
      <formula>1</formula>
    </cfRule>
    <cfRule type="cellIs" dxfId="4277" priority="1257" operator="equal">
      <formula>2</formula>
    </cfRule>
    <cfRule type="cellIs" priority="1258" operator="equal">
      <formula>2</formula>
    </cfRule>
  </conditionalFormatting>
  <conditionalFormatting sqref="G63">
    <cfRule type="cellIs" dxfId="4276" priority="1251" operator="equal">
      <formula>3</formula>
    </cfRule>
    <cfRule type="cellIs" dxfId="4275" priority="1252" operator="equal">
      <formula>1</formula>
    </cfRule>
    <cfRule type="cellIs" dxfId="4274" priority="1253" operator="equal">
      <formula>2</formula>
    </cfRule>
    <cfRule type="cellIs" priority="1254" operator="equal">
      <formula>2</formula>
    </cfRule>
  </conditionalFormatting>
  <conditionalFormatting sqref="D88">
    <cfRule type="cellIs" dxfId="4273" priority="1247" operator="equal">
      <formula>3</formula>
    </cfRule>
    <cfRule type="cellIs" dxfId="4272" priority="1248" operator="equal">
      <formula>1</formula>
    </cfRule>
    <cfRule type="cellIs" dxfId="4271" priority="1249" operator="equal">
      <formula>2</formula>
    </cfRule>
    <cfRule type="cellIs" priority="1250" operator="equal">
      <formula>2</formula>
    </cfRule>
  </conditionalFormatting>
  <conditionalFormatting sqref="C89">
    <cfRule type="cellIs" dxfId="4270" priority="1243" operator="equal">
      <formula>3</formula>
    </cfRule>
    <cfRule type="cellIs" dxfId="4269" priority="1244" operator="equal">
      <formula>1</formula>
    </cfRule>
    <cfRule type="cellIs" dxfId="4268" priority="1245" operator="equal">
      <formula>2</formula>
    </cfRule>
    <cfRule type="cellIs" priority="1246" operator="equal">
      <formula>2</formula>
    </cfRule>
  </conditionalFormatting>
  <conditionalFormatting sqref="D89">
    <cfRule type="cellIs" dxfId="4267" priority="1239" operator="equal">
      <formula>3</formula>
    </cfRule>
    <cfRule type="cellIs" dxfId="4266" priority="1240" operator="equal">
      <formula>1</formula>
    </cfRule>
    <cfRule type="cellIs" dxfId="4265" priority="1241" operator="equal">
      <formula>2</formula>
    </cfRule>
    <cfRule type="cellIs" priority="1242" operator="equal">
      <formula>2</formula>
    </cfRule>
  </conditionalFormatting>
  <conditionalFormatting sqref="E89">
    <cfRule type="cellIs" dxfId="4264" priority="1235" operator="equal">
      <formula>3</formula>
    </cfRule>
    <cfRule type="cellIs" dxfId="4263" priority="1236" operator="equal">
      <formula>1</formula>
    </cfRule>
    <cfRule type="cellIs" dxfId="4262" priority="1237" operator="equal">
      <formula>2</formula>
    </cfRule>
    <cfRule type="cellIs" priority="1238" operator="equal">
      <formula>2</formula>
    </cfRule>
  </conditionalFormatting>
  <conditionalFormatting sqref="E52">
    <cfRule type="cellIs" dxfId="4261" priority="1231" operator="equal">
      <formula>3</formula>
    </cfRule>
    <cfRule type="cellIs" dxfId="4260" priority="1232" operator="equal">
      <formula>1</formula>
    </cfRule>
    <cfRule type="cellIs" dxfId="4259" priority="1233" operator="equal">
      <formula>2</formula>
    </cfRule>
    <cfRule type="cellIs" priority="1234" operator="equal">
      <formula>2</formula>
    </cfRule>
  </conditionalFormatting>
  <conditionalFormatting sqref="E50">
    <cfRule type="cellIs" dxfId="4258" priority="1227" operator="equal">
      <formula>3</formula>
    </cfRule>
    <cfRule type="cellIs" dxfId="4257" priority="1228" operator="equal">
      <formula>1</formula>
    </cfRule>
    <cfRule type="cellIs" dxfId="4256" priority="1229" operator="equal">
      <formula>2</formula>
    </cfRule>
    <cfRule type="cellIs" priority="1230" operator="equal">
      <formula>2</formula>
    </cfRule>
  </conditionalFormatting>
  <conditionalFormatting sqref="C156:H156">
    <cfRule type="cellIs" dxfId="4255" priority="1214" operator="equal">
      <formula>3</formula>
    </cfRule>
    <cfRule type="cellIs" dxfId="4254" priority="1215" operator="equal">
      <formula>2</formula>
    </cfRule>
    <cfRule type="cellIs" dxfId="4253" priority="1216" operator="equal">
      <formula>1</formula>
    </cfRule>
  </conditionalFormatting>
  <conditionalFormatting sqref="C160:H160">
    <cfRule type="cellIs" dxfId="4252" priority="1220" operator="equal">
      <formula>3</formula>
    </cfRule>
    <cfRule type="cellIs" dxfId="4251" priority="1221" operator="equal">
      <formula>2</formula>
    </cfRule>
    <cfRule type="cellIs" dxfId="4250" priority="1222" operator="equal">
      <formula>1</formula>
    </cfRule>
  </conditionalFormatting>
  <conditionalFormatting sqref="C155:H169">
    <cfRule type="cellIs" dxfId="4249" priority="1217" operator="equal">
      <formula>3</formula>
    </cfRule>
    <cfRule type="cellIs" dxfId="4248" priority="1218" operator="equal">
      <formula>2</formula>
    </cfRule>
    <cfRule type="cellIs" dxfId="4247" priority="1219" operator="equal">
      <formula>1</formula>
    </cfRule>
  </conditionalFormatting>
  <conditionalFormatting sqref="C182">
    <cfRule type="cellIs" dxfId="4246" priority="1204" operator="equal">
      <formula>3</formula>
    </cfRule>
    <cfRule type="cellIs" dxfId="4245" priority="1205" operator="equal">
      <formula>2</formula>
    </cfRule>
    <cfRule type="cellIs" dxfId="4244" priority="1206" operator="equal">
      <formula>1</formula>
    </cfRule>
  </conditionalFormatting>
  <conditionalFormatting sqref="D182">
    <cfRule type="cellIs" dxfId="4243" priority="1211" operator="equal">
      <formula>3</formula>
    </cfRule>
    <cfRule type="cellIs" dxfId="4242" priority="1212" operator="equal">
      <formula>2</formula>
    </cfRule>
    <cfRule type="cellIs" dxfId="4241" priority="1213" operator="equal">
      <formula>1</formula>
    </cfRule>
  </conditionalFormatting>
  <conditionalFormatting sqref="E182:H182">
    <cfRule type="cellIs" dxfId="4240" priority="1207" operator="equal">
      <formula>3</formula>
    </cfRule>
    <cfRule type="cellIs" dxfId="4239" priority="1208" operator="equal">
      <formula>1</formula>
    </cfRule>
    <cfRule type="cellIs" dxfId="4238" priority="1209" operator="equal">
      <formula>2</formula>
    </cfRule>
    <cfRule type="cellIs" priority="1210" operator="equal">
      <formula>2</formula>
    </cfRule>
  </conditionalFormatting>
  <conditionalFormatting sqref="C183:D185">
    <cfRule type="cellIs" dxfId="4237" priority="1201" operator="equal">
      <formula>3</formula>
    </cfRule>
    <cfRule type="cellIs" dxfId="4236" priority="1202" operator="equal">
      <formula>2</formula>
    </cfRule>
    <cfRule type="cellIs" dxfId="4235" priority="1203" operator="equal">
      <formula>1</formula>
    </cfRule>
  </conditionalFormatting>
  <conditionalFormatting sqref="E183:H185">
    <cfRule type="cellIs" dxfId="4234" priority="1198" operator="equal">
      <formula>3</formula>
    </cfRule>
    <cfRule type="cellIs" dxfId="4233" priority="1199" operator="equal">
      <formula>2</formula>
    </cfRule>
    <cfRule type="cellIs" dxfId="4232" priority="1200" operator="equal">
      <formula>1</formula>
    </cfRule>
  </conditionalFormatting>
  <conditionalFormatting sqref="D186">
    <cfRule type="cellIs" dxfId="4231" priority="1195" operator="equal">
      <formula>3</formula>
    </cfRule>
    <cfRule type="cellIs" dxfId="4230" priority="1196" operator="equal">
      <formula>2</formula>
    </cfRule>
    <cfRule type="cellIs" dxfId="4229" priority="1197" operator="equal">
      <formula>1</formula>
    </cfRule>
  </conditionalFormatting>
  <conditionalFormatting sqref="E186:H186">
    <cfRule type="cellIs" dxfId="4228" priority="1191" operator="equal">
      <formula>3</formula>
    </cfRule>
    <cfRule type="cellIs" dxfId="4227" priority="1192" operator="equal">
      <formula>1</formula>
    </cfRule>
    <cfRule type="cellIs" dxfId="4226" priority="1193" operator="equal">
      <formula>2</formula>
    </cfRule>
    <cfRule type="cellIs" priority="1194" operator="equal">
      <formula>2</formula>
    </cfRule>
  </conditionalFormatting>
  <conditionalFormatting sqref="C186">
    <cfRule type="cellIs" dxfId="4225" priority="1188" operator="equal">
      <formula>3</formula>
    </cfRule>
    <cfRule type="cellIs" dxfId="4224" priority="1189" operator="equal">
      <formula>2</formula>
    </cfRule>
    <cfRule type="cellIs" dxfId="4223" priority="1190" operator="equal">
      <formula>1</formula>
    </cfRule>
  </conditionalFormatting>
  <conditionalFormatting sqref="F88:F90">
    <cfRule type="cellIs" dxfId="4222" priority="1184" operator="equal">
      <formula>3</formula>
    </cfRule>
    <cfRule type="cellIs" dxfId="4221" priority="1185" operator="equal">
      <formula>1</formula>
    </cfRule>
    <cfRule type="cellIs" dxfId="4220" priority="1186" operator="equal">
      <formula>2</formula>
    </cfRule>
    <cfRule type="cellIs" priority="1187" operator="equal">
      <formula>2</formula>
    </cfRule>
  </conditionalFormatting>
  <conditionalFormatting sqref="G88:G90">
    <cfRule type="cellIs" dxfId="4219" priority="1180" operator="equal">
      <formula>3</formula>
    </cfRule>
    <cfRule type="cellIs" dxfId="4218" priority="1181" operator="equal">
      <formula>1</formula>
    </cfRule>
    <cfRule type="cellIs" dxfId="4217" priority="1182" operator="equal">
      <formula>2</formula>
    </cfRule>
    <cfRule type="cellIs" priority="1183" operator="equal">
      <formula>2</formula>
    </cfRule>
  </conditionalFormatting>
  <conditionalFormatting sqref="I171:L171">
    <cfRule type="cellIs" dxfId="4216" priority="1177" operator="equal">
      <formula>3</formula>
    </cfRule>
    <cfRule type="cellIs" dxfId="4215" priority="1178" operator="equal">
      <formula>2</formula>
    </cfRule>
    <cfRule type="cellIs" dxfId="4214" priority="1179" operator="equal">
      <formula>1</formula>
    </cfRule>
  </conditionalFormatting>
  <conditionalFormatting sqref="E8">
    <cfRule type="cellIs" dxfId="4213" priority="1173" operator="equal">
      <formula>3</formula>
    </cfRule>
    <cfRule type="cellIs" dxfId="4212" priority="1174" operator="equal">
      <formula>1</formula>
    </cfRule>
    <cfRule type="cellIs" dxfId="4211" priority="1175" operator="equal">
      <formula>2</formula>
    </cfRule>
    <cfRule type="cellIs" priority="1176" operator="equal">
      <formula>2</formula>
    </cfRule>
  </conditionalFormatting>
  <conditionalFormatting sqref="D8">
    <cfRule type="cellIs" dxfId="4210" priority="1169" operator="equal">
      <formula>3</formula>
    </cfRule>
    <cfRule type="cellIs" dxfId="4209" priority="1170" operator="equal">
      <formula>1</formula>
    </cfRule>
    <cfRule type="cellIs" dxfId="4208" priority="1171" operator="equal">
      <formula>2</formula>
    </cfRule>
    <cfRule type="cellIs" priority="1172" operator="equal">
      <formula>2</formula>
    </cfRule>
  </conditionalFormatting>
  <conditionalFormatting sqref="F8">
    <cfRule type="cellIs" dxfId="4207" priority="1165" operator="equal">
      <formula>3</formula>
    </cfRule>
    <cfRule type="cellIs" dxfId="4206" priority="1166" operator="equal">
      <formula>1</formula>
    </cfRule>
    <cfRule type="cellIs" dxfId="4205" priority="1167" operator="equal">
      <formula>2</formula>
    </cfRule>
    <cfRule type="cellIs" priority="1168" operator="equal">
      <formula>2</formula>
    </cfRule>
  </conditionalFormatting>
  <conditionalFormatting sqref="H8">
    <cfRule type="cellIs" dxfId="4204" priority="1161" operator="equal">
      <formula>3</formula>
    </cfRule>
    <cfRule type="cellIs" dxfId="4203" priority="1162" operator="equal">
      <formula>1</formula>
    </cfRule>
    <cfRule type="cellIs" dxfId="4202" priority="1163" operator="equal">
      <formula>2</formula>
    </cfRule>
    <cfRule type="cellIs" priority="1164" operator="equal">
      <formula>2</formula>
    </cfRule>
  </conditionalFormatting>
  <conditionalFormatting sqref="E9">
    <cfRule type="cellIs" dxfId="4201" priority="1157" operator="equal">
      <formula>3</formula>
    </cfRule>
    <cfRule type="cellIs" dxfId="4200" priority="1158" operator="equal">
      <formula>1</formula>
    </cfRule>
    <cfRule type="cellIs" dxfId="4199" priority="1159" operator="equal">
      <formula>2</formula>
    </cfRule>
    <cfRule type="cellIs" priority="1160" operator="equal">
      <formula>2</formula>
    </cfRule>
  </conditionalFormatting>
  <conditionalFormatting sqref="D9">
    <cfRule type="cellIs" dxfId="4198" priority="1153" operator="equal">
      <formula>3</formula>
    </cfRule>
    <cfRule type="cellIs" dxfId="4197" priority="1154" operator="equal">
      <formula>1</formula>
    </cfRule>
    <cfRule type="cellIs" dxfId="4196" priority="1155" operator="equal">
      <formula>2</formula>
    </cfRule>
    <cfRule type="cellIs" priority="1156" operator="equal">
      <formula>2</formula>
    </cfRule>
  </conditionalFormatting>
  <conditionalFormatting sqref="F9">
    <cfRule type="cellIs" dxfId="4195" priority="1149" operator="equal">
      <formula>3</formula>
    </cfRule>
    <cfRule type="cellIs" dxfId="4194" priority="1150" operator="equal">
      <formula>1</formula>
    </cfRule>
    <cfRule type="cellIs" dxfId="4193" priority="1151" operator="equal">
      <formula>2</formula>
    </cfRule>
    <cfRule type="cellIs" priority="1152" operator="equal">
      <formula>2</formula>
    </cfRule>
  </conditionalFormatting>
  <conditionalFormatting sqref="H9">
    <cfRule type="cellIs" dxfId="4192" priority="1145" operator="equal">
      <formula>3</formula>
    </cfRule>
    <cfRule type="cellIs" dxfId="4191" priority="1146" operator="equal">
      <formula>1</formula>
    </cfRule>
    <cfRule type="cellIs" dxfId="4190" priority="1147" operator="equal">
      <formula>2</formula>
    </cfRule>
    <cfRule type="cellIs" priority="1148" operator="equal">
      <formula>2</formula>
    </cfRule>
  </conditionalFormatting>
  <conditionalFormatting sqref="E10">
    <cfRule type="cellIs" dxfId="4189" priority="1125" operator="equal">
      <formula>3</formula>
    </cfRule>
    <cfRule type="cellIs" dxfId="4188" priority="1126" operator="equal">
      <formula>1</formula>
    </cfRule>
    <cfRule type="cellIs" dxfId="4187" priority="1127" operator="equal">
      <formula>2</formula>
    </cfRule>
    <cfRule type="cellIs" priority="1128" operator="equal">
      <formula>2</formula>
    </cfRule>
  </conditionalFormatting>
  <conditionalFormatting sqref="F10">
    <cfRule type="cellIs" dxfId="4186" priority="1117" operator="equal">
      <formula>3</formula>
    </cfRule>
    <cfRule type="cellIs" dxfId="4185" priority="1118" operator="equal">
      <formula>1</formula>
    </cfRule>
    <cfRule type="cellIs" dxfId="4184" priority="1119" operator="equal">
      <formula>2</formula>
    </cfRule>
    <cfRule type="cellIs" priority="1120" operator="equal">
      <formula>2</formula>
    </cfRule>
  </conditionalFormatting>
  <conditionalFormatting sqref="H10">
    <cfRule type="cellIs" dxfId="4183" priority="1113" operator="equal">
      <formula>3</formula>
    </cfRule>
    <cfRule type="cellIs" dxfId="4182" priority="1114" operator="equal">
      <formula>1</formula>
    </cfRule>
    <cfRule type="cellIs" dxfId="4181" priority="1115" operator="equal">
      <formula>2</formula>
    </cfRule>
    <cfRule type="cellIs" priority="1116" operator="equal">
      <formula>2</formula>
    </cfRule>
  </conditionalFormatting>
  <conditionalFormatting sqref="D11">
    <cfRule type="cellIs" dxfId="4180" priority="1105" operator="equal">
      <formula>3</formula>
    </cfRule>
    <cfRule type="cellIs" dxfId="4179" priority="1106" operator="equal">
      <formula>1</formula>
    </cfRule>
    <cfRule type="cellIs" dxfId="4178" priority="1107" operator="equal">
      <formula>2</formula>
    </cfRule>
    <cfRule type="cellIs" priority="1108" operator="equal">
      <formula>2</formula>
    </cfRule>
  </conditionalFormatting>
  <conditionalFormatting sqref="H11">
    <cfRule type="cellIs" dxfId="4177" priority="1097" operator="equal">
      <formula>3</formula>
    </cfRule>
    <cfRule type="cellIs" dxfId="4176" priority="1098" operator="equal">
      <formula>1</formula>
    </cfRule>
    <cfRule type="cellIs" dxfId="4175" priority="1099" operator="equal">
      <formula>2</formula>
    </cfRule>
    <cfRule type="cellIs" priority="1100" operator="equal">
      <formula>2</formula>
    </cfRule>
  </conditionalFormatting>
  <conditionalFormatting sqref="E12">
    <cfRule type="cellIs" dxfId="4174" priority="1093" operator="equal">
      <formula>3</formula>
    </cfRule>
    <cfRule type="cellIs" dxfId="4173" priority="1094" operator="equal">
      <formula>1</formula>
    </cfRule>
    <cfRule type="cellIs" dxfId="4172" priority="1095" operator="equal">
      <formula>2</formula>
    </cfRule>
    <cfRule type="cellIs" priority="1096" operator="equal">
      <formula>2</formula>
    </cfRule>
  </conditionalFormatting>
  <conditionalFormatting sqref="D12">
    <cfRule type="cellIs" dxfId="4171" priority="1089" operator="equal">
      <formula>3</formula>
    </cfRule>
    <cfRule type="cellIs" dxfId="4170" priority="1090" operator="equal">
      <formula>1</formula>
    </cfRule>
    <cfRule type="cellIs" dxfId="4169" priority="1091" operator="equal">
      <formula>2</formula>
    </cfRule>
    <cfRule type="cellIs" priority="1092" operator="equal">
      <formula>2</formula>
    </cfRule>
  </conditionalFormatting>
  <conditionalFormatting sqref="F12">
    <cfRule type="cellIs" dxfId="4168" priority="1085" operator="equal">
      <formula>3</formula>
    </cfRule>
    <cfRule type="cellIs" dxfId="4167" priority="1086" operator="equal">
      <formula>1</formula>
    </cfRule>
    <cfRule type="cellIs" dxfId="4166" priority="1087" operator="equal">
      <formula>2</formula>
    </cfRule>
    <cfRule type="cellIs" priority="1088" operator="equal">
      <formula>2</formula>
    </cfRule>
  </conditionalFormatting>
  <conditionalFormatting sqref="H12">
    <cfRule type="cellIs" dxfId="4165" priority="1081" operator="equal">
      <formula>3</formula>
    </cfRule>
    <cfRule type="cellIs" dxfId="4164" priority="1082" operator="equal">
      <formula>1</formula>
    </cfRule>
    <cfRule type="cellIs" dxfId="4163" priority="1083" operator="equal">
      <formula>2</formula>
    </cfRule>
    <cfRule type="cellIs" priority="1084" operator="equal">
      <formula>2</formula>
    </cfRule>
  </conditionalFormatting>
  <conditionalFormatting sqref="E13">
    <cfRule type="cellIs" dxfId="4162" priority="1077" operator="equal">
      <formula>3</formula>
    </cfRule>
    <cfRule type="cellIs" dxfId="4161" priority="1078" operator="equal">
      <formula>1</formula>
    </cfRule>
    <cfRule type="cellIs" dxfId="4160" priority="1079" operator="equal">
      <formula>2</formula>
    </cfRule>
    <cfRule type="cellIs" priority="1080" operator="equal">
      <formula>2</formula>
    </cfRule>
  </conditionalFormatting>
  <conditionalFormatting sqref="D13">
    <cfRule type="cellIs" dxfId="4159" priority="1073" operator="equal">
      <formula>3</formula>
    </cfRule>
    <cfRule type="cellIs" dxfId="4158" priority="1074" operator="equal">
      <formula>1</formula>
    </cfRule>
    <cfRule type="cellIs" dxfId="4157" priority="1075" operator="equal">
      <formula>2</formula>
    </cfRule>
    <cfRule type="cellIs" priority="1076" operator="equal">
      <formula>2</formula>
    </cfRule>
  </conditionalFormatting>
  <conditionalFormatting sqref="F13">
    <cfRule type="cellIs" dxfId="4156" priority="1069" operator="equal">
      <formula>3</formula>
    </cfRule>
    <cfRule type="cellIs" dxfId="4155" priority="1070" operator="equal">
      <formula>1</formula>
    </cfRule>
    <cfRule type="cellIs" dxfId="4154" priority="1071" operator="equal">
      <formula>2</formula>
    </cfRule>
    <cfRule type="cellIs" priority="1072" operator="equal">
      <formula>2</formula>
    </cfRule>
  </conditionalFormatting>
  <conditionalFormatting sqref="H13">
    <cfRule type="cellIs" dxfId="4153" priority="1065" operator="equal">
      <formula>3</formula>
    </cfRule>
    <cfRule type="cellIs" dxfId="4152" priority="1066" operator="equal">
      <formula>1</formula>
    </cfRule>
    <cfRule type="cellIs" dxfId="4151" priority="1067" operator="equal">
      <formula>2</formula>
    </cfRule>
    <cfRule type="cellIs" priority="1068" operator="equal">
      <formula>2</formula>
    </cfRule>
  </conditionalFormatting>
  <conditionalFormatting sqref="H14">
    <cfRule type="cellIs" dxfId="4150" priority="1049" operator="equal">
      <formula>3</formula>
    </cfRule>
    <cfRule type="cellIs" dxfId="4149" priority="1050" operator="equal">
      <formula>1</formula>
    </cfRule>
    <cfRule type="cellIs" dxfId="4148" priority="1051" operator="equal">
      <formula>2</formula>
    </cfRule>
    <cfRule type="cellIs" priority="1052" operator="equal">
      <formula>2</formula>
    </cfRule>
  </conditionalFormatting>
  <conditionalFormatting sqref="E15">
    <cfRule type="cellIs" dxfId="4147" priority="1045" operator="equal">
      <formula>3</formula>
    </cfRule>
    <cfRule type="cellIs" dxfId="4146" priority="1046" operator="equal">
      <formula>1</formula>
    </cfRule>
    <cfRule type="cellIs" dxfId="4145" priority="1047" operator="equal">
      <formula>2</formula>
    </cfRule>
    <cfRule type="cellIs" priority="1048" operator="equal">
      <formula>2</formula>
    </cfRule>
  </conditionalFormatting>
  <conditionalFormatting sqref="D15">
    <cfRule type="cellIs" dxfId="4144" priority="1041" operator="equal">
      <formula>3</formula>
    </cfRule>
    <cfRule type="cellIs" dxfId="4143" priority="1042" operator="equal">
      <formula>1</formula>
    </cfRule>
    <cfRule type="cellIs" dxfId="4142" priority="1043" operator="equal">
      <formula>2</formula>
    </cfRule>
    <cfRule type="cellIs" priority="1044" operator="equal">
      <formula>2</formula>
    </cfRule>
  </conditionalFormatting>
  <conditionalFormatting sqref="F15">
    <cfRule type="cellIs" dxfId="4141" priority="1037" operator="equal">
      <formula>3</formula>
    </cfRule>
    <cfRule type="cellIs" dxfId="4140" priority="1038" operator="equal">
      <formula>1</formula>
    </cfRule>
    <cfRule type="cellIs" dxfId="4139" priority="1039" operator="equal">
      <formula>2</formula>
    </cfRule>
    <cfRule type="cellIs" priority="1040" operator="equal">
      <formula>2</formula>
    </cfRule>
  </conditionalFormatting>
  <conditionalFormatting sqref="H15">
    <cfRule type="cellIs" dxfId="4138" priority="1033" operator="equal">
      <formula>3</formula>
    </cfRule>
    <cfRule type="cellIs" dxfId="4137" priority="1034" operator="equal">
      <formula>1</formula>
    </cfRule>
    <cfRule type="cellIs" dxfId="4136" priority="1035" operator="equal">
      <formula>2</formula>
    </cfRule>
    <cfRule type="cellIs" priority="1036" operator="equal">
      <formula>2</formula>
    </cfRule>
  </conditionalFormatting>
  <conditionalFormatting sqref="E16">
    <cfRule type="cellIs" dxfId="4135" priority="1029" operator="equal">
      <formula>3</formula>
    </cfRule>
    <cfRule type="cellIs" dxfId="4134" priority="1030" operator="equal">
      <formula>1</formula>
    </cfRule>
    <cfRule type="cellIs" dxfId="4133" priority="1031" operator="equal">
      <formula>2</formula>
    </cfRule>
    <cfRule type="cellIs" priority="1032" operator="equal">
      <formula>2</formula>
    </cfRule>
  </conditionalFormatting>
  <conditionalFormatting sqref="D16">
    <cfRule type="cellIs" dxfId="4132" priority="1025" operator="equal">
      <formula>3</formula>
    </cfRule>
    <cfRule type="cellIs" dxfId="4131" priority="1026" operator="equal">
      <formula>1</formula>
    </cfRule>
    <cfRule type="cellIs" dxfId="4130" priority="1027" operator="equal">
      <formula>2</formula>
    </cfRule>
    <cfRule type="cellIs" priority="1028" operator="equal">
      <formula>2</formula>
    </cfRule>
  </conditionalFormatting>
  <conditionalFormatting sqref="F16">
    <cfRule type="cellIs" dxfId="4129" priority="1021" operator="equal">
      <formula>3</formula>
    </cfRule>
    <cfRule type="cellIs" dxfId="4128" priority="1022" operator="equal">
      <formula>1</formula>
    </cfRule>
    <cfRule type="cellIs" dxfId="4127" priority="1023" operator="equal">
      <formula>2</formula>
    </cfRule>
    <cfRule type="cellIs" priority="1024" operator="equal">
      <formula>2</formula>
    </cfRule>
  </conditionalFormatting>
  <conditionalFormatting sqref="H16">
    <cfRule type="cellIs" dxfId="4126" priority="1017" operator="equal">
      <formula>3</formula>
    </cfRule>
    <cfRule type="cellIs" dxfId="4125" priority="1018" operator="equal">
      <formula>1</formula>
    </cfRule>
    <cfRule type="cellIs" dxfId="4124" priority="1019" operator="equal">
      <formula>2</formula>
    </cfRule>
    <cfRule type="cellIs" priority="1020" operator="equal">
      <formula>2</formula>
    </cfRule>
  </conditionalFormatting>
  <conditionalFormatting sqref="E17">
    <cfRule type="cellIs" dxfId="4123" priority="1013" operator="equal">
      <formula>3</formula>
    </cfRule>
    <cfRule type="cellIs" dxfId="4122" priority="1014" operator="equal">
      <formula>1</formula>
    </cfRule>
    <cfRule type="cellIs" dxfId="4121" priority="1015" operator="equal">
      <formula>2</formula>
    </cfRule>
    <cfRule type="cellIs" priority="1016" operator="equal">
      <formula>2</formula>
    </cfRule>
  </conditionalFormatting>
  <conditionalFormatting sqref="D17">
    <cfRule type="cellIs" dxfId="4120" priority="1009" operator="equal">
      <formula>3</formula>
    </cfRule>
    <cfRule type="cellIs" dxfId="4119" priority="1010" operator="equal">
      <formula>1</formula>
    </cfRule>
    <cfRule type="cellIs" dxfId="4118" priority="1011" operator="equal">
      <formula>2</formula>
    </cfRule>
    <cfRule type="cellIs" priority="1012" operator="equal">
      <formula>2</formula>
    </cfRule>
  </conditionalFormatting>
  <conditionalFormatting sqref="F17">
    <cfRule type="cellIs" dxfId="4117" priority="1005" operator="equal">
      <formula>3</formula>
    </cfRule>
    <cfRule type="cellIs" dxfId="4116" priority="1006" operator="equal">
      <formula>1</formula>
    </cfRule>
    <cfRule type="cellIs" dxfId="4115" priority="1007" operator="equal">
      <formula>2</formula>
    </cfRule>
    <cfRule type="cellIs" priority="1008" operator="equal">
      <formula>2</formula>
    </cfRule>
  </conditionalFormatting>
  <conditionalFormatting sqref="H17">
    <cfRule type="cellIs" dxfId="4114" priority="1001" operator="equal">
      <formula>3</formula>
    </cfRule>
    <cfRule type="cellIs" dxfId="4113" priority="1002" operator="equal">
      <formula>1</formula>
    </cfRule>
    <cfRule type="cellIs" dxfId="4112" priority="1003" operator="equal">
      <formula>2</formula>
    </cfRule>
    <cfRule type="cellIs" priority="1004" operator="equal">
      <formula>2</formula>
    </cfRule>
  </conditionalFormatting>
  <conditionalFormatting sqref="H18">
    <cfRule type="cellIs" dxfId="4111" priority="985" operator="equal">
      <formula>3</formula>
    </cfRule>
    <cfRule type="cellIs" dxfId="4110" priority="986" operator="equal">
      <formula>1</formula>
    </cfRule>
    <cfRule type="cellIs" dxfId="4109" priority="987" operator="equal">
      <formula>2</formula>
    </cfRule>
    <cfRule type="cellIs" priority="988" operator="equal">
      <formula>2</formula>
    </cfRule>
  </conditionalFormatting>
  <conditionalFormatting sqref="E19">
    <cfRule type="cellIs" dxfId="4108" priority="981" operator="equal">
      <formula>3</formula>
    </cfRule>
    <cfRule type="cellIs" dxfId="4107" priority="982" operator="equal">
      <formula>1</formula>
    </cfRule>
    <cfRule type="cellIs" dxfId="4106" priority="983" operator="equal">
      <formula>2</formula>
    </cfRule>
    <cfRule type="cellIs" priority="984" operator="equal">
      <formula>2</formula>
    </cfRule>
  </conditionalFormatting>
  <conditionalFormatting sqref="D19">
    <cfRule type="cellIs" dxfId="4105" priority="977" operator="equal">
      <formula>3</formula>
    </cfRule>
    <cfRule type="cellIs" dxfId="4104" priority="978" operator="equal">
      <formula>1</formula>
    </cfRule>
    <cfRule type="cellIs" dxfId="4103" priority="979" operator="equal">
      <formula>2</formula>
    </cfRule>
    <cfRule type="cellIs" priority="980" operator="equal">
      <formula>2</formula>
    </cfRule>
  </conditionalFormatting>
  <conditionalFormatting sqref="F19">
    <cfRule type="cellIs" dxfId="4102" priority="973" operator="equal">
      <formula>3</formula>
    </cfRule>
    <cfRule type="cellIs" dxfId="4101" priority="974" operator="equal">
      <formula>1</formula>
    </cfRule>
    <cfRule type="cellIs" dxfId="4100" priority="975" operator="equal">
      <formula>2</formula>
    </cfRule>
    <cfRule type="cellIs" priority="976" operator="equal">
      <formula>2</formula>
    </cfRule>
  </conditionalFormatting>
  <conditionalFormatting sqref="H19">
    <cfRule type="cellIs" dxfId="4099" priority="969" operator="equal">
      <formula>3</formula>
    </cfRule>
    <cfRule type="cellIs" dxfId="4098" priority="970" operator="equal">
      <formula>1</formula>
    </cfRule>
    <cfRule type="cellIs" dxfId="4097" priority="971" operator="equal">
      <formula>2</formula>
    </cfRule>
    <cfRule type="cellIs" priority="972" operator="equal">
      <formula>2</formula>
    </cfRule>
  </conditionalFormatting>
  <conditionalFormatting sqref="E20">
    <cfRule type="cellIs" dxfId="4096" priority="965" operator="equal">
      <formula>3</formula>
    </cfRule>
    <cfRule type="cellIs" dxfId="4095" priority="966" operator="equal">
      <formula>1</formula>
    </cfRule>
    <cfRule type="cellIs" dxfId="4094" priority="967" operator="equal">
      <formula>2</formula>
    </cfRule>
    <cfRule type="cellIs" priority="968" operator="equal">
      <formula>2</formula>
    </cfRule>
  </conditionalFormatting>
  <conditionalFormatting sqref="D20">
    <cfRule type="cellIs" dxfId="4093" priority="961" operator="equal">
      <formula>3</formula>
    </cfRule>
    <cfRule type="cellIs" dxfId="4092" priority="962" operator="equal">
      <formula>1</formula>
    </cfRule>
    <cfRule type="cellIs" dxfId="4091" priority="963" operator="equal">
      <formula>2</formula>
    </cfRule>
    <cfRule type="cellIs" priority="964" operator="equal">
      <formula>2</formula>
    </cfRule>
  </conditionalFormatting>
  <conditionalFormatting sqref="F20">
    <cfRule type="cellIs" dxfId="4090" priority="957" operator="equal">
      <formula>3</formula>
    </cfRule>
    <cfRule type="cellIs" dxfId="4089" priority="958" operator="equal">
      <formula>1</formula>
    </cfRule>
    <cfRule type="cellIs" dxfId="4088" priority="959" operator="equal">
      <formula>2</formula>
    </cfRule>
    <cfRule type="cellIs" priority="960" operator="equal">
      <formula>2</formula>
    </cfRule>
  </conditionalFormatting>
  <conditionalFormatting sqref="H20">
    <cfRule type="cellIs" dxfId="4087" priority="953" operator="equal">
      <formula>3</formula>
    </cfRule>
    <cfRule type="cellIs" dxfId="4086" priority="954" operator="equal">
      <formula>1</formula>
    </cfRule>
    <cfRule type="cellIs" dxfId="4085" priority="955" operator="equal">
      <formula>2</formula>
    </cfRule>
    <cfRule type="cellIs" priority="956" operator="equal">
      <formula>2</formula>
    </cfRule>
  </conditionalFormatting>
  <conditionalFormatting sqref="E21">
    <cfRule type="cellIs" dxfId="4084" priority="949" operator="equal">
      <formula>3</formula>
    </cfRule>
    <cfRule type="cellIs" dxfId="4083" priority="950" operator="equal">
      <formula>1</formula>
    </cfRule>
    <cfRule type="cellIs" dxfId="4082" priority="951" operator="equal">
      <formula>2</formula>
    </cfRule>
    <cfRule type="cellIs" priority="952" operator="equal">
      <formula>2</formula>
    </cfRule>
  </conditionalFormatting>
  <conditionalFormatting sqref="D21">
    <cfRule type="cellIs" dxfId="4081" priority="945" operator="equal">
      <formula>3</formula>
    </cfRule>
    <cfRule type="cellIs" dxfId="4080" priority="946" operator="equal">
      <formula>1</formula>
    </cfRule>
    <cfRule type="cellIs" dxfId="4079" priority="947" operator="equal">
      <formula>2</formula>
    </cfRule>
    <cfRule type="cellIs" priority="948" operator="equal">
      <formula>2</formula>
    </cfRule>
  </conditionalFormatting>
  <conditionalFormatting sqref="F21">
    <cfRule type="cellIs" dxfId="4078" priority="941" operator="equal">
      <formula>3</formula>
    </cfRule>
    <cfRule type="cellIs" dxfId="4077" priority="942" operator="equal">
      <formula>1</formula>
    </cfRule>
    <cfRule type="cellIs" dxfId="4076" priority="943" operator="equal">
      <formula>2</formula>
    </cfRule>
    <cfRule type="cellIs" priority="944" operator="equal">
      <formula>2</formula>
    </cfRule>
  </conditionalFormatting>
  <conditionalFormatting sqref="H21">
    <cfRule type="cellIs" dxfId="4075" priority="937" operator="equal">
      <formula>3</formula>
    </cfRule>
    <cfRule type="cellIs" dxfId="4074" priority="938" operator="equal">
      <formula>1</formula>
    </cfRule>
    <cfRule type="cellIs" dxfId="4073" priority="939" operator="equal">
      <formula>2</formula>
    </cfRule>
    <cfRule type="cellIs" priority="940" operator="equal">
      <formula>2</formula>
    </cfRule>
  </conditionalFormatting>
  <conditionalFormatting sqref="H22">
    <cfRule type="cellIs" dxfId="4072" priority="921" operator="equal">
      <formula>3</formula>
    </cfRule>
    <cfRule type="cellIs" dxfId="4071" priority="922" operator="equal">
      <formula>1</formula>
    </cfRule>
    <cfRule type="cellIs" dxfId="4070" priority="923" operator="equal">
      <formula>2</formula>
    </cfRule>
    <cfRule type="cellIs" priority="924" operator="equal">
      <formula>2</formula>
    </cfRule>
  </conditionalFormatting>
  <conditionalFormatting sqref="E23 C23">
    <cfRule type="cellIs" dxfId="4069" priority="917" operator="equal">
      <formula>3</formula>
    </cfRule>
    <cfRule type="cellIs" dxfId="4068" priority="918" operator="equal">
      <formula>1</formula>
    </cfRule>
    <cfRule type="cellIs" dxfId="4067" priority="919" operator="equal">
      <formula>2</formula>
    </cfRule>
    <cfRule type="cellIs" priority="920" operator="equal">
      <formula>2</formula>
    </cfRule>
  </conditionalFormatting>
  <conditionalFormatting sqref="H23">
    <cfRule type="cellIs" dxfId="4066" priority="913" operator="equal">
      <formula>3</formula>
    </cfRule>
    <cfRule type="cellIs" dxfId="4065" priority="914" operator="equal">
      <formula>1</formula>
    </cfRule>
    <cfRule type="cellIs" dxfId="4064" priority="915" operator="equal">
      <formula>2</formula>
    </cfRule>
    <cfRule type="cellIs" priority="916" operator="equal">
      <formula>2</formula>
    </cfRule>
  </conditionalFormatting>
  <conditionalFormatting sqref="E23">
    <cfRule type="cellIs" dxfId="4063" priority="909" operator="equal">
      <formula>3</formula>
    </cfRule>
    <cfRule type="cellIs" dxfId="4062" priority="910" operator="equal">
      <formula>1</formula>
    </cfRule>
    <cfRule type="cellIs" dxfId="4061" priority="911" operator="equal">
      <formula>2</formula>
    </cfRule>
    <cfRule type="cellIs" priority="912" operator="equal">
      <formula>2</formula>
    </cfRule>
  </conditionalFormatting>
  <conditionalFormatting sqref="E24">
    <cfRule type="cellIs" dxfId="4060" priority="905" operator="equal">
      <formula>3</formula>
    </cfRule>
    <cfRule type="cellIs" dxfId="4059" priority="906" operator="equal">
      <formula>1</formula>
    </cfRule>
    <cfRule type="cellIs" dxfId="4058" priority="907" operator="equal">
      <formula>2</formula>
    </cfRule>
    <cfRule type="cellIs" priority="908" operator="equal">
      <formula>2</formula>
    </cfRule>
  </conditionalFormatting>
  <conditionalFormatting sqref="D24">
    <cfRule type="cellIs" dxfId="4057" priority="901" operator="equal">
      <formula>3</formula>
    </cfRule>
    <cfRule type="cellIs" dxfId="4056" priority="902" operator="equal">
      <formula>1</formula>
    </cfRule>
    <cfRule type="cellIs" dxfId="4055" priority="903" operator="equal">
      <formula>2</formula>
    </cfRule>
    <cfRule type="cellIs" priority="904" operator="equal">
      <formula>2</formula>
    </cfRule>
  </conditionalFormatting>
  <conditionalFormatting sqref="F24">
    <cfRule type="cellIs" dxfId="4054" priority="897" operator="equal">
      <formula>3</formula>
    </cfRule>
    <cfRule type="cellIs" dxfId="4053" priority="898" operator="equal">
      <formula>1</formula>
    </cfRule>
    <cfRule type="cellIs" dxfId="4052" priority="899" operator="equal">
      <formula>2</formula>
    </cfRule>
    <cfRule type="cellIs" priority="900" operator="equal">
      <formula>2</formula>
    </cfRule>
  </conditionalFormatting>
  <conditionalFormatting sqref="H24">
    <cfRule type="cellIs" dxfId="4051" priority="893" operator="equal">
      <formula>3</formula>
    </cfRule>
    <cfRule type="cellIs" dxfId="4050" priority="894" operator="equal">
      <formula>1</formula>
    </cfRule>
    <cfRule type="cellIs" dxfId="4049" priority="895" operator="equal">
      <formula>2</formula>
    </cfRule>
    <cfRule type="cellIs" priority="896" operator="equal">
      <formula>2</formula>
    </cfRule>
  </conditionalFormatting>
  <conditionalFormatting sqref="E25">
    <cfRule type="cellIs" dxfId="4048" priority="889" operator="equal">
      <formula>3</formula>
    </cfRule>
    <cfRule type="cellIs" dxfId="4047" priority="890" operator="equal">
      <formula>1</formula>
    </cfRule>
    <cfRule type="cellIs" dxfId="4046" priority="891" operator="equal">
      <formula>2</formula>
    </cfRule>
    <cfRule type="cellIs" priority="892" operator="equal">
      <formula>2</formula>
    </cfRule>
  </conditionalFormatting>
  <conditionalFormatting sqref="D25">
    <cfRule type="cellIs" dxfId="4045" priority="885" operator="equal">
      <formula>3</formula>
    </cfRule>
    <cfRule type="cellIs" dxfId="4044" priority="886" operator="equal">
      <formula>1</formula>
    </cfRule>
    <cfRule type="cellIs" dxfId="4043" priority="887" operator="equal">
      <formula>2</formula>
    </cfRule>
    <cfRule type="cellIs" priority="888" operator="equal">
      <formula>2</formula>
    </cfRule>
  </conditionalFormatting>
  <conditionalFormatting sqref="F25">
    <cfRule type="cellIs" dxfId="4042" priority="881" operator="equal">
      <formula>3</formula>
    </cfRule>
    <cfRule type="cellIs" dxfId="4041" priority="882" operator="equal">
      <formula>1</formula>
    </cfRule>
    <cfRule type="cellIs" dxfId="4040" priority="883" operator="equal">
      <formula>2</formula>
    </cfRule>
    <cfRule type="cellIs" priority="884" operator="equal">
      <formula>2</formula>
    </cfRule>
  </conditionalFormatting>
  <conditionalFormatting sqref="H25">
    <cfRule type="cellIs" dxfId="4039" priority="877" operator="equal">
      <formula>3</formula>
    </cfRule>
    <cfRule type="cellIs" dxfId="4038" priority="878" operator="equal">
      <formula>1</formula>
    </cfRule>
    <cfRule type="cellIs" dxfId="4037" priority="879" operator="equal">
      <formula>2</formula>
    </cfRule>
    <cfRule type="cellIs" priority="880" operator="equal">
      <formula>2</formula>
    </cfRule>
  </conditionalFormatting>
  <conditionalFormatting sqref="E27">
    <cfRule type="cellIs" dxfId="4036" priority="873" operator="equal">
      <formula>3</formula>
    </cfRule>
    <cfRule type="cellIs" dxfId="4035" priority="874" operator="equal">
      <formula>1</formula>
    </cfRule>
    <cfRule type="cellIs" dxfId="4034" priority="875" operator="equal">
      <formula>2</formula>
    </cfRule>
    <cfRule type="cellIs" priority="876" operator="equal">
      <formula>2</formula>
    </cfRule>
  </conditionalFormatting>
  <conditionalFormatting sqref="D27">
    <cfRule type="cellIs" dxfId="4033" priority="869" operator="equal">
      <formula>3</formula>
    </cfRule>
    <cfRule type="cellIs" dxfId="4032" priority="870" operator="equal">
      <formula>1</formula>
    </cfRule>
    <cfRule type="cellIs" dxfId="4031" priority="871" operator="equal">
      <formula>2</formula>
    </cfRule>
    <cfRule type="cellIs" priority="872" operator="equal">
      <formula>2</formula>
    </cfRule>
  </conditionalFormatting>
  <conditionalFormatting sqref="H27">
    <cfRule type="cellIs" dxfId="4030" priority="865" operator="equal">
      <formula>3</formula>
    </cfRule>
    <cfRule type="cellIs" dxfId="4029" priority="866" operator="equal">
      <formula>1</formula>
    </cfRule>
    <cfRule type="cellIs" dxfId="4028" priority="867" operator="equal">
      <formula>2</formula>
    </cfRule>
    <cfRule type="cellIs" priority="868" operator="equal">
      <formula>2</formula>
    </cfRule>
  </conditionalFormatting>
  <conditionalFormatting sqref="E27:F27">
    <cfRule type="cellIs" dxfId="4027" priority="861" operator="equal">
      <formula>3</formula>
    </cfRule>
    <cfRule type="cellIs" dxfId="4026" priority="862" operator="equal">
      <formula>1</formula>
    </cfRule>
    <cfRule type="cellIs" dxfId="4025" priority="863" operator="equal">
      <formula>2</formula>
    </cfRule>
    <cfRule type="cellIs" priority="864" operator="equal">
      <formula>2</formula>
    </cfRule>
  </conditionalFormatting>
  <conditionalFormatting sqref="E28">
    <cfRule type="cellIs" dxfId="4024" priority="857" operator="equal">
      <formula>3</formula>
    </cfRule>
    <cfRule type="cellIs" dxfId="4023" priority="858" operator="equal">
      <formula>1</formula>
    </cfRule>
    <cfRule type="cellIs" dxfId="4022" priority="859" operator="equal">
      <formula>2</formula>
    </cfRule>
    <cfRule type="cellIs" priority="860" operator="equal">
      <formula>2</formula>
    </cfRule>
  </conditionalFormatting>
  <conditionalFormatting sqref="H28">
    <cfRule type="cellIs" dxfId="4021" priority="853" operator="equal">
      <formula>3</formula>
    </cfRule>
    <cfRule type="cellIs" dxfId="4020" priority="854" operator="equal">
      <formula>1</formula>
    </cfRule>
    <cfRule type="cellIs" dxfId="4019" priority="855" operator="equal">
      <formula>2</formula>
    </cfRule>
    <cfRule type="cellIs" priority="856" operator="equal">
      <formula>2</formula>
    </cfRule>
  </conditionalFormatting>
  <conditionalFormatting sqref="E28:F28">
    <cfRule type="cellIs" dxfId="4018" priority="849" operator="equal">
      <formula>3</formula>
    </cfRule>
    <cfRule type="cellIs" dxfId="4017" priority="850" operator="equal">
      <formula>1</formula>
    </cfRule>
    <cfRule type="cellIs" dxfId="4016" priority="851" operator="equal">
      <formula>2</formula>
    </cfRule>
    <cfRule type="cellIs" priority="852" operator="equal">
      <formula>2</formula>
    </cfRule>
  </conditionalFormatting>
  <conditionalFormatting sqref="C29">
    <cfRule type="cellIs" dxfId="4015" priority="833" operator="equal">
      <formula>3</formula>
    </cfRule>
    <cfRule type="cellIs" dxfId="4014" priority="834" operator="equal">
      <formula>1</formula>
    </cfRule>
    <cfRule type="cellIs" dxfId="4013" priority="835" operator="equal">
      <formula>2</formula>
    </cfRule>
    <cfRule type="cellIs" priority="836" operator="equal">
      <formula>2</formula>
    </cfRule>
  </conditionalFormatting>
  <conditionalFormatting sqref="H29">
    <cfRule type="cellIs" dxfId="4012" priority="829" operator="equal">
      <formula>3</formula>
    </cfRule>
    <cfRule type="cellIs" dxfId="4011" priority="830" operator="equal">
      <formula>1</formula>
    </cfRule>
    <cfRule type="cellIs" dxfId="4010" priority="831" operator="equal">
      <formula>2</formula>
    </cfRule>
    <cfRule type="cellIs" priority="832" operator="equal">
      <formula>2</formula>
    </cfRule>
  </conditionalFormatting>
  <conditionalFormatting sqref="F29">
    <cfRule type="cellIs" dxfId="4009" priority="825" operator="equal">
      <formula>3</formula>
    </cfRule>
    <cfRule type="cellIs" dxfId="4008" priority="826" operator="equal">
      <formula>1</formula>
    </cfRule>
    <cfRule type="cellIs" dxfId="4007" priority="827" operator="equal">
      <formula>2</formula>
    </cfRule>
    <cfRule type="cellIs" priority="828" operator="equal">
      <formula>2</formula>
    </cfRule>
  </conditionalFormatting>
  <conditionalFormatting sqref="C30">
    <cfRule type="cellIs" dxfId="4006" priority="821" operator="equal">
      <formula>3</formula>
    </cfRule>
    <cfRule type="cellIs" dxfId="4005" priority="822" operator="equal">
      <formula>1</formula>
    </cfRule>
    <cfRule type="cellIs" dxfId="4004" priority="823" operator="equal">
      <formula>2</formula>
    </cfRule>
    <cfRule type="cellIs" priority="824" operator="equal">
      <formula>2</formula>
    </cfRule>
  </conditionalFormatting>
  <conditionalFormatting sqref="H30">
    <cfRule type="cellIs" dxfId="4003" priority="817" operator="equal">
      <formula>3</formula>
    </cfRule>
    <cfRule type="cellIs" dxfId="4002" priority="818" operator="equal">
      <formula>1</formula>
    </cfRule>
    <cfRule type="cellIs" dxfId="4001" priority="819" operator="equal">
      <formula>2</formula>
    </cfRule>
    <cfRule type="cellIs" priority="820" operator="equal">
      <formula>2</formula>
    </cfRule>
  </conditionalFormatting>
  <conditionalFormatting sqref="F30">
    <cfRule type="cellIs" dxfId="4000" priority="813" operator="equal">
      <formula>3</formula>
    </cfRule>
    <cfRule type="cellIs" dxfId="3999" priority="814" operator="equal">
      <formula>1</formula>
    </cfRule>
    <cfRule type="cellIs" dxfId="3998" priority="815" operator="equal">
      <formula>2</formula>
    </cfRule>
    <cfRule type="cellIs" priority="816" operator="equal">
      <formula>2</formula>
    </cfRule>
  </conditionalFormatting>
  <conditionalFormatting sqref="C31">
    <cfRule type="cellIs" dxfId="3997" priority="809" operator="equal">
      <formula>3</formula>
    </cfRule>
    <cfRule type="cellIs" dxfId="3996" priority="810" operator="equal">
      <formula>1</formula>
    </cfRule>
    <cfRule type="cellIs" dxfId="3995" priority="811" operator="equal">
      <formula>2</formula>
    </cfRule>
    <cfRule type="cellIs" priority="812" operator="equal">
      <formula>2</formula>
    </cfRule>
  </conditionalFormatting>
  <conditionalFormatting sqref="H31">
    <cfRule type="cellIs" dxfId="3994" priority="805" operator="equal">
      <formula>3</formula>
    </cfRule>
    <cfRule type="cellIs" dxfId="3993" priority="806" operator="equal">
      <formula>1</formula>
    </cfRule>
    <cfRule type="cellIs" dxfId="3992" priority="807" operator="equal">
      <formula>2</formula>
    </cfRule>
    <cfRule type="cellIs" priority="808" operator="equal">
      <formula>2</formula>
    </cfRule>
  </conditionalFormatting>
  <conditionalFormatting sqref="F31">
    <cfRule type="cellIs" dxfId="3991" priority="801" operator="equal">
      <formula>3</formula>
    </cfRule>
    <cfRule type="cellIs" dxfId="3990" priority="802" operator="equal">
      <formula>1</formula>
    </cfRule>
    <cfRule type="cellIs" dxfId="3989" priority="803" operator="equal">
      <formula>2</formula>
    </cfRule>
    <cfRule type="cellIs" priority="804" operator="equal">
      <formula>2</formula>
    </cfRule>
  </conditionalFormatting>
  <conditionalFormatting sqref="C32">
    <cfRule type="cellIs" dxfId="3988" priority="797" operator="equal">
      <formula>3</formula>
    </cfRule>
    <cfRule type="cellIs" dxfId="3987" priority="798" operator="equal">
      <formula>1</formula>
    </cfRule>
    <cfRule type="cellIs" dxfId="3986" priority="799" operator="equal">
      <formula>2</formula>
    </cfRule>
    <cfRule type="cellIs" priority="800" operator="equal">
      <formula>2</formula>
    </cfRule>
  </conditionalFormatting>
  <conditionalFormatting sqref="H32">
    <cfRule type="cellIs" dxfId="3985" priority="793" operator="equal">
      <formula>3</formula>
    </cfRule>
    <cfRule type="cellIs" dxfId="3984" priority="794" operator="equal">
      <formula>1</formula>
    </cfRule>
    <cfRule type="cellIs" dxfId="3983" priority="795" operator="equal">
      <formula>2</formula>
    </cfRule>
    <cfRule type="cellIs" priority="796" operator="equal">
      <formula>2</formula>
    </cfRule>
  </conditionalFormatting>
  <conditionalFormatting sqref="E33">
    <cfRule type="cellIs" dxfId="3982" priority="785" operator="equal">
      <formula>3</formula>
    </cfRule>
    <cfRule type="cellIs" dxfId="3981" priority="786" operator="equal">
      <formula>1</formula>
    </cfRule>
    <cfRule type="cellIs" dxfId="3980" priority="787" operator="equal">
      <formula>2</formula>
    </cfRule>
    <cfRule type="cellIs" priority="788" operator="equal">
      <formula>2</formula>
    </cfRule>
  </conditionalFormatting>
  <conditionalFormatting sqref="D33">
    <cfRule type="cellIs" dxfId="3979" priority="781" operator="equal">
      <formula>3</formula>
    </cfRule>
    <cfRule type="cellIs" dxfId="3978" priority="782" operator="equal">
      <formula>1</formula>
    </cfRule>
    <cfRule type="cellIs" dxfId="3977" priority="783" operator="equal">
      <formula>2</formula>
    </cfRule>
    <cfRule type="cellIs" priority="784" operator="equal">
      <formula>2</formula>
    </cfRule>
  </conditionalFormatting>
  <conditionalFormatting sqref="F33">
    <cfRule type="cellIs" dxfId="3976" priority="777" operator="equal">
      <formula>3</formula>
    </cfRule>
    <cfRule type="cellIs" dxfId="3975" priority="778" operator="equal">
      <formula>1</formula>
    </cfRule>
    <cfRule type="cellIs" dxfId="3974" priority="779" operator="equal">
      <formula>2</formula>
    </cfRule>
    <cfRule type="cellIs" priority="780" operator="equal">
      <formula>2</formula>
    </cfRule>
  </conditionalFormatting>
  <conditionalFormatting sqref="H33">
    <cfRule type="cellIs" dxfId="3973" priority="773" operator="equal">
      <formula>3</formula>
    </cfRule>
    <cfRule type="cellIs" dxfId="3972" priority="774" operator="equal">
      <formula>1</formula>
    </cfRule>
    <cfRule type="cellIs" dxfId="3971" priority="775" operator="equal">
      <formula>2</formula>
    </cfRule>
    <cfRule type="cellIs" priority="776" operator="equal">
      <formula>2</formula>
    </cfRule>
  </conditionalFormatting>
  <conditionalFormatting sqref="E34">
    <cfRule type="cellIs" dxfId="3970" priority="769" operator="equal">
      <formula>3</formula>
    </cfRule>
    <cfRule type="cellIs" dxfId="3969" priority="770" operator="equal">
      <formula>1</formula>
    </cfRule>
    <cfRule type="cellIs" dxfId="3968" priority="771" operator="equal">
      <formula>2</formula>
    </cfRule>
    <cfRule type="cellIs" priority="772" operator="equal">
      <formula>2</formula>
    </cfRule>
  </conditionalFormatting>
  <conditionalFormatting sqref="D34">
    <cfRule type="cellIs" dxfId="3967" priority="765" operator="equal">
      <formula>3</formula>
    </cfRule>
    <cfRule type="cellIs" dxfId="3966" priority="766" operator="equal">
      <formula>1</formula>
    </cfRule>
    <cfRule type="cellIs" dxfId="3965" priority="767" operator="equal">
      <formula>2</formula>
    </cfRule>
    <cfRule type="cellIs" priority="768" operator="equal">
      <formula>2</formula>
    </cfRule>
  </conditionalFormatting>
  <conditionalFormatting sqref="F34">
    <cfRule type="cellIs" dxfId="3964" priority="761" operator="equal">
      <formula>3</formula>
    </cfRule>
    <cfRule type="cellIs" dxfId="3963" priority="762" operator="equal">
      <formula>1</formula>
    </cfRule>
    <cfRule type="cellIs" dxfId="3962" priority="763" operator="equal">
      <formula>2</formula>
    </cfRule>
    <cfRule type="cellIs" priority="764" operator="equal">
      <formula>2</formula>
    </cfRule>
  </conditionalFormatting>
  <conditionalFormatting sqref="H34">
    <cfRule type="cellIs" dxfId="3961" priority="757" operator="equal">
      <formula>3</formula>
    </cfRule>
    <cfRule type="cellIs" dxfId="3960" priority="758" operator="equal">
      <formula>1</formula>
    </cfRule>
    <cfRule type="cellIs" dxfId="3959" priority="759" operator="equal">
      <formula>2</formula>
    </cfRule>
    <cfRule type="cellIs" priority="760" operator="equal">
      <formula>2</formula>
    </cfRule>
  </conditionalFormatting>
  <conditionalFormatting sqref="E35">
    <cfRule type="cellIs" dxfId="3958" priority="753" operator="equal">
      <formula>3</formula>
    </cfRule>
    <cfRule type="cellIs" dxfId="3957" priority="754" operator="equal">
      <formula>1</formula>
    </cfRule>
    <cfRule type="cellIs" dxfId="3956" priority="755" operator="equal">
      <formula>2</formula>
    </cfRule>
    <cfRule type="cellIs" priority="756" operator="equal">
      <formula>2</formula>
    </cfRule>
  </conditionalFormatting>
  <conditionalFormatting sqref="D35">
    <cfRule type="cellIs" dxfId="3955" priority="749" operator="equal">
      <formula>3</formula>
    </cfRule>
    <cfRule type="cellIs" dxfId="3954" priority="750" operator="equal">
      <formula>1</formula>
    </cfRule>
    <cfRule type="cellIs" dxfId="3953" priority="751" operator="equal">
      <formula>2</formula>
    </cfRule>
    <cfRule type="cellIs" priority="752" operator="equal">
      <formula>2</formula>
    </cfRule>
  </conditionalFormatting>
  <conditionalFormatting sqref="F35">
    <cfRule type="cellIs" dxfId="3952" priority="745" operator="equal">
      <formula>3</formula>
    </cfRule>
    <cfRule type="cellIs" dxfId="3951" priority="746" operator="equal">
      <formula>1</formula>
    </cfRule>
    <cfRule type="cellIs" dxfId="3950" priority="747" operator="equal">
      <formula>2</formula>
    </cfRule>
    <cfRule type="cellIs" priority="748" operator="equal">
      <formula>2</formula>
    </cfRule>
  </conditionalFormatting>
  <conditionalFormatting sqref="H35">
    <cfRule type="cellIs" dxfId="3949" priority="741" operator="equal">
      <formula>3</formula>
    </cfRule>
    <cfRule type="cellIs" dxfId="3948" priority="742" operator="equal">
      <formula>1</formula>
    </cfRule>
    <cfRule type="cellIs" dxfId="3947" priority="743" operator="equal">
      <formula>2</formula>
    </cfRule>
    <cfRule type="cellIs" priority="744" operator="equal">
      <formula>2</formula>
    </cfRule>
  </conditionalFormatting>
  <conditionalFormatting sqref="E36">
    <cfRule type="cellIs" dxfId="3946" priority="737" operator="equal">
      <formula>3</formula>
    </cfRule>
    <cfRule type="cellIs" dxfId="3945" priority="738" operator="equal">
      <formula>1</formula>
    </cfRule>
    <cfRule type="cellIs" dxfId="3944" priority="739" operator="equal">
      <formula>2</formula>
    </cfRule>
    <cfRule type="cellIs" priority="740" operator="equal">
      <formula>2</formula>
    </cfRule>
  </conditionalFormatting>
  <conditionalFormatting sqref="D36">
    <cfRule type="cellIs" dxfId="3943" priority="733" operator="equal">
      <formula>3</formula>
    </cfRule>
    <cfRule type="cellIs" dxfId="3942" priority="734" operator="equal">
      <formula>1</formula>
    </cfRule>
    <cfRule type="cellIs" dxfId="3941" priority="735" operator="equal">
      <formula>2</formula>
    </cfRule>
    <cfRule type="cellIs" priority="736" operator="equal">
      <formula>2</formula>
    </cfRule>
  </conditionalFormatting>
  <conditionalFormatting sqref="F36">
    <cfRule type="cellIs" dxfId="3940" priority="729" operator="equal">
      <formula>3</formula>
    </cfRule>
    <cfRule type="cellIs" dxfId="3939" priority="730" operator="equal">
      <formula>1</formula>
    </cfRule>
    <cfRule type="cellIs" dxfId="3938" priority="731" operator="equal">
      <formula>2</formula>
    </cfRule>
    <cfRule type="cellIs" priority="732" operator="equal">
      <formula>2</formula>
    </cfRule>
  </conditionalFormatting>
  <conditionalFormatting sqref="H36">
    <cfRule type="cellIs" dxfId="3937" priority="725" operator="equal">
      <formula>3</formula>
    </cfRule>
    <cfRule type="cellIs" dxfId="3936" priority="726" operator="equal">
      <formula>1</formula>
    </cfRule>
    <cfRule type="cellIs" dxfId="3935" priority="727" operator="equal">
      <formula>2</formula>
    </cfRule>
    <cfRule type="cellIs" priority="728" operator="equal">
      <formula>2</formula>
    </cfRule>
  </conditionalFormatting>
  <conditionalFormatting sqref="E26">
    <cfRule type="cellIs" dxfId="3934" priority="721" operator="equal">
      <formula>3</formula>
    </cfRule>
    <cfRule type="cellIs" dxfId="3933" priority="722" operator="equal">
      <formula>1</formula>
    </cfRule>
    <cfRule type="cellIs" dxfId="3932" priority="723" operator="equal">
      <formula>2</formula>
    </cfRule>
    <cfRule type="cellIs" priority="724" operator="equal">
      <formula>2</formula>
    </cfRule>
  </conditionalFormatting>
  <conditionalFormatting sqref="D26">
    <cfRule type="cellIs" dxfId="3931" priority="717" operator="equal">
      <formula>3</formula>
    </cfRule>
    <cfRule type="cellIs" dxfId="3930" priority="718" operator="equal">
      <formula>1</formula>
    </cfRule>
    <cfRule type="cellIs" dxfId="3929" priority="719" operator="equal">
      <formula>2</formula>
    </cfRule>
    <cfRule type="cellIs" priority="720" operator="equal">
      <formula>2</formula>
    </cfRule>
  </conditionalFormatting>
  <conditionalFormatting sqref="F26">
    <cfRule type="cellIs" dxfId="3928" priority="713" operator="equal">
      <formula>3</formula>
    </cfRule>
    <cfRule type="cellIs" dxfId="3927" priority="714" operator="equal">
      <formula>1</formula>
    </cfRule>
    <cfRule type="cellIs" dxfId="3926" priority="715" operator="equal">
      <formula>2</formula>
    </cfRule>
    <cfRule type="cellIs" priority="716" operator="equal">
      <formula>2</formula>
    </cfRule>
  </conditionalFormatting>
  <conditionalFormatting sqref="H26">
    <cfRule type="cellIs" dxfId="3925" priority="709" operator="equal">
      <formula>3</formula>
    </cfRule>
    <cfRule type="cellIs" dxfId="3924" priority="710" operator="equal">
      <formula>1</formula>
    </cfRule>
    <cfRule type="cellIs" dxfId="3923" priority="711" operator="equal">
      <formula>2</formula>
    </cfRule>
    <cfRule type="cellIs" priority="712" operator="equal">
      <formula>2</formula>
    </cfRule>
  </conditionalFormatting>
  <conditionalFormatting sqref="H38">
    <cfRule type="cellIs" dxfId="3922" priority="681" operator="equal">
      <formula>3</formula>
    </cfRule>
    <cfRule type="cellIs" dxfId="3921" priority="682" operator="equal">
      <formula>1</formula>
    </cfRule>
    <cfRule type="cellIs" dxfId="3920" priority="683" operator="equal">
      <formula>2</formula>
    </cfRule>
    <cfRule type="cellIs" priority="684" operator="equal">
      <formula>2</formula>
    </cfRule>
  </conditionalFormatting>
  <conditionalFormatting sqref="E37 C37">
    <cfRule type="cellIs" dxfId="3919" priority="701" operator="equal">
      <formula>3</formula>
    </cfRule>
    <cfRule type="cellIs" dxfId="3918" priority="702" operator="equal">
      <formula>1</formula>
    </cfRule>
    <cfRule type="cellIs" dxfId="3917" priority="703" operator="equal">
      <formula>2</formula>
    </cfRule>
    <cfRule type="cellIs" priority="704" operator="equal">
      <formula>2</formula>
    </cfRule>
  </conditionalFormatting>
  <conditionalFormatting sqref="D37">
    <cfRule type="cellIs" dxfId="3916" priority="697" operator="equal">
      <formula>3</formula>
    </cfRule>
    <cfRule type="cellIs" dxfId="3915" priority="698" operator="equal">
      <formula>1</formula>
    </cfRule>
    <cfRule type="cellIs" dxfId="3914" priority="699" operator="equal">
      <formula>2</formula>
    </cfRule>
    <cfRule type="cellIs" priority="700" operator="equal">
      <formula>2</formula>
    </cfRule>
  </conditionalFormatting>
  <conditionalFormatting sqref="H37">
    <cfRule type="cellIs" dxfId="3913" priority="693" operator="equal">
      <formula>3</formula>
    </cfRule>
    <cfRule type="cellIs" dxfId="3912" priority="694" operator="equal">
      <formula>1</formula>
    </cfRule>
    <cfRule type="cellIs" dxfId="3911" priority="695" operator="equal">
      <formula>2</formula>
    </cfRule>
    <cfRule type="cellIs" priority="696" operator="equal">
      <formula>2</formula>
    </cfRule>
  </conditionalFormatting>
  <conditionalFormatting sqref="E37">
    <cfRule type="cellIs" dxfId="3910" priority="689" operator="equal">
      <formula>3</formula>
    </cfRule>
    <cfRule type="cellIs" dxfId="3909" priority="690" operator="equal">
      <formula>1</formula>
    </cfRule>
    <cfRule type="cellIs" dxfId="3908" priority="691" operator="equal">
      <formula>2</formula>
    </cfRule>
    <cfRule type="cellIs" priority="692" operator="equal">
      <formula>2</formula>
    </cfRule>
  </conditionalFormatting>
  <conditionalFormatting sqref="C38">
    <cfRule type="cellIs" dxfId="3907" priority="685" operator="equal">
      <formula>3</formula>
    </cfRule>
    <cfRule type="cellIs" dxfId="3906" priority="686" operator="equal">
      <formula>1</formula>
    </cfRule>
    <cfRule type="cellIs" dxfId="3905" priority="687" operator="equal">
      <formula>2</formula>
    </cfRule>
    <cfRule type="cellIs" priority="688" operator="equal">
      <formula>2</formula>
    </cfRule>
  </conditionalFormatting>
  <conditionalFormatting sqref="E41">
    <cfRule type="cellIs" dxfId="3904" priority="657" operator="equal">
      <formula>3</formula>
    </cfRule>
    <cfRule type="cellIs" dxfId="3903" priority="658" operator="equal">
      <formula>1</formula>
    </cfRule>
    <cfRule type="cellIs" dxfId="3902" priority="659" operator="equal">
      <formula>2</formula>
    </cfRule>
    <cfRule type="cellIs" priority="660" operator="equal">
      <formula>2</formula>
    </cfRule>
  </conditionalFormatting>
  <conditionalFormatting sqref="E40">
    <cfRule type="cellIs" dxfId="3901" priority="673" operator="equal">
      <formula>3</formula>
    </cfRule>
    <cfRule type="cellIs" dxfId="3900" priority="674" operator="equal">
      <formula>1</formula>
    </cfRule>
    <cfRule type="cellIs" dxfId="3899" priority="675" operator="equal">
      <formula>2</formula>
    </cfRule>
    <cfRule type="cellIs" priority="676" operator="equal">
      <formula>2</formula>
    </cfRule>
  </conditionalFormatting>
  <conditionalFormatting sqref="D40">
    <cfRule type="cellIs" dxfId="3898" priority="669" operator="equal">
      <formula>3</formula>
    </cfRule>
    <cfRule type="cellIs" dxfId="3897" priority="670" operator="equal">
      <formula>1</formula>
    </cfRule>
    <cfRule type="cellIs" dxfId="3896" priority="671" operator="equal">
      <formula>2</formula>
    </cfRule>
    <cfRule type="cellIs" priority="672" operator="equal">
      <formula>2</formula>
    </cfRule>
  </conditionalFormatting>
  <conditionalFormatting sqref="F40">
    <cfRule type="cellIs" dxfId="3895" priority="665" operator="equal">
      <formula>3</formula>
    </cfRule>
    <cfRule type="cellIs" dxfId="3894" priority="666" operator="equal">
      <formula>1</formula>
    </cfRule>
    <cfRule type="cellIs" dxfId="3893" priority="667" operator="equal">
      <formula>2</formula>
    </cfRule>
    <cfRule type="cellIs" priority="668" operator="equal">
      <formula>2</formula>
    </cfRule>
  </conditionalFormatting>
  <conditionalFormatting sqref="H40">
    <cfRule type="cellIs" dxfId="3892" priority="661" operator="equal">
      <formula>3</formula>
    </cfRule>
    <cfRule type="cellIs" dxfId="3891" priority="662" operator="equal">
      <formula>1</formula>
    </cfRule>
    <cfRule type="cellIs" dxfId="3890" priority="663" operator="equal">
      <formula>2</formula>
    </cfRule>
    <cfRule type="cellIs" priority="664" operator="equal">
      <formula>2</formula>
    </cfRule>
  </conditionalFormatting>
  <conditionalFormatting sqref="D41">
    <cfRule type="cellIs" dxfId="3889" priority="653" operator="equal">
      <formula>3</formula>
    </cfRule>
    <cfRule type="cellIs" dxfId="3888" priority="654" operator="equal">
      <formula>1</formula>
    </cfRule>
    <cfRule type="cellIs" dxfId="3887" priority="655" operator="equal">
      <formula>2</formula>
    </cfRule>
    <cfRule type="cellIs" priority="656" operator="equal">
      <formula>2</formula>
    </cfRule>
  </conditionalFormatting>
  <conditionalFormatting sqref="F41">
    <cfRule type="cellIs" dxfId="3886" priority="649" operator="equal">
      <formula>3</formula>
    </cfRule>
    <cfRule type="cellIs" dxfId="3885" priority="650" operator="equal">
      <formula>1</formula>
    </cfRule>
    <cfRule type="cellIs" dxfId="3884" priority="651" operator="equal">
      <formula>2</formula>
    </cfRule>
    <cfRule type="cellIs" priority="652" operator="equal">
      <formula>2</formula>
    </cfRule>
  </conditionalFormatting>
  <conditionalFormatting sqref="H41">
    <cfRule type="cellIs" dxfId="3883" priority="645" operator="equal">
      <formula>3</formula>
    </cfRule>
    <cfRule type="cellIs" dxfId="3882" priority="646" operator="equal">
      <formula>1</formula>
    </cfRule>
    <cfRule type="cellIs" dxfId="3881" priority="647" operator="equal">
      <formula>2</formula>
    </cfRule>
    <cfRule type="cellIs" priority="648" operator="equal">
      <formula>2</formula>
    </cfRule>
  </conditionalFormatting>
  <conditionalFormatting sqref="E42 C42">
    <cfRule type="cellIs" dxfId="3880" priority="641" operator="equal">
      <formula>3</formula>
    </cfRule>
    <cfRule type="cellIs" dxfId="3879" priority="642" operator="equal">
      <formula>1</formula>
    </cfRule>
    <cfRule type="cellIs" dxfId="3878" priority="643" operator="equal">
      <formula>2</formula>
    </cfRule>
    <cfRule type="cellIs" priority="644" operator="equal">
      <formula>2</formula>
    </cfRule>
  </conditionalFormatting>
  <conditionalFormatting sqref="D42">
    <cfRule type="cellIs" dxfId="3877" priority="637" operator="equal">
      <formula>3</formula>
    </cfRule>
    <cfRule type="cellIs" dxfId="3876" priority="638" operator="equal">
      <formula>1</formula>
    </cfRule>
    <cfRule type="cellIs" dxfId="3875" priority="639" operator="equal">
      <formula>2</formula>
    </cfRule>
    <cfRule type="cellIs" priority="640" operator="equal">
      <formula>2</formula>
    </cfRule>
  </conditionalFormatting>
  <conditionalFormatting sqref="H42">
    <cfRule type="cellIs" dxfId="3874" priority="633" operator="equal">
      <formula>3</formula>
    </cfRule>
    <cfRule type="cellIs" dxfId="3873" priority="634" operator="equal">
      <formula>1</formula>
    </cfRule>
    <cfRule type="cellIs" dxfId="3872" priority="635" operator="equal">
      <formula>2</formula>
    </cfRule>
    <cfRule type="cellIs" priority="636" operator="equal">
      <formula>2</formula>
    </cfRule>
  </conditionalFormatting>
  <conditionalFormatting sqref="E42">
    <cfRule type="cellIs" dxfId="3871" priority="629" operator="equal">
      <formula>3</formula>
    </cfRule>
    <cfRule type="cellIs" dxfId="3870" priority="630" operator="equal">
      <formula>1</formula>
    </cfRule>
    <cfRule type="cellIs" dxfId="3869" priority="631" operator="equal">
      <formula>2</formula>
    </cfRule>
    <cfRule type="cellIs" priority="632" operator="equal">
      <formula>2</formula>
    </cfRule>
  </conditionalFormatting>
  <conditionalFormatting sqref="E43">
    <cfRule type="cellIs" dxfId="3868" priority="625" operator="equal">
      <formula>3</formula>
    </cfRule>
    <cfRule type="cellIs" dxfId="3867" priority="626" operator="equal">
      <formula>1</formula>
    </cfRule>
    <cfRule type="cellIs" dxfId="3866" priority="627" operator="equal">
      <formula>2</formula>
    </cfRule>
    <cfRule type="cellIs" priority="628" operator="equal">
      <formula>2</formula>
    </cfRule>
  </conditionalFormatting>
  <conditionalFormatting sqref="D43">
    <cfRule type="cellIs" dxfId="3865" priority="621" operator="equal">
      <formula>3</formula>
    </cfRule>
    <cfRule type="cellIs" dxfId="3864" priority="622" operator="equal">
      <formula>1</formula>
    </cfRule>
    <cfRule type="cellIs" dxfId="3863" priority="623" operator="equal">
      <formula>2</formula>
    </cfRule>
    <cfRule type="cellIs" priority="624" operator="equal">
      <formula>2</formula>
    </cfRule>
  </conditionalFormatting>
  <conditionalFormatting sqref="F43">
    <cfRule type="cellIs" dxfId="3862" priority="617" operator="equal">
      <formula>3</formula>
    </cfRule>
    <cfRule type="cellIs" dxfId="3861" priority="618" operator="equal">
      <formula>1</formula>
    </cfRule>
    <cfRule type="cellIs" dxfId="3860" priority="619" operator="equal">
      <formula>2</formula>
    </cfRule>
    <cfRule type="cellIs" priority="620" operator="equal">
      <formula>2</formula>
    </cfRule>
  </conditionalFormatting>
  <conditionalFormatting sqref="H43">
    <cfRule type="cellIs" dxfId="3859" priority="613" operator="equal">
      <formula>3</formula>
    </cfRule>
    <cfRule type="cellIs" dxfId="3858" priority="614" operator="equal">
      <formula>1</formula>
    </cfRule>
    <cfRule type="cellIs" dxfId="3857" priority="615" operator="equal">
      <formula>2</formula>
    </cfRule>
    <cfRule type="cellIs" priority="616" operator="equal">
      <formula>2</formula>
    </cfRule>
  </conditionalFormatting>
  <conditionalFormatting sqref="D106:D108 F106:F108 H106:H108">
    <cfRule type="cellIs" dxfId="3856" priority="577" operator="equal">
      <formula>3</formula>
    </cfRule>
    <cfRule type="cellIs" dxfId="3855" priority="578" operator="equal">
      <formula>1</formula>
    </cfRule>
    <cfRule type="cellIs" dxfId="3854" priority="579" operator="equal">
      <formula>2</formula>
    </cfRule>
    <cfRule type="cellIs" priority="580" operator="equal">
      <formula>2</formula>
    </cfRule>
  </conditionalFormatting>
  <conditionalFormatting sqref="D23">
    <cfRule type="cellIs" dxfId="3853" priority="597" operator="equal">
      <formula>3</formula>
    </cfRule>
    <cfRule type="cellIs" dxfId="3852" priority="598" operator="equal">
      <formula>1</formula>
    </cfRule>
    <cfRule type="cellIs" dxfId="3851" priority="599" operator="equal">
      <formula>2</formula>
    </cfRule>
    <cfRule type="cellIs" priority="600" operator="equal">
      <formula>2</formula>
    </cfRule>
  </conditionalFormatting>
  <conditionalFormatting sqref="D28">
    <cfRule type="cellIs" dxfId="3850" priority="593" operator="equal">
      <formula>3</formula>
    </cfRule>
    <cfRule type="cellIs" dxfId="3849" priority="594" operator="equal">
      <formula>1</formula>
    </cfRule>
    <cfRule type="cellIs" dxfId="3848" priority="595" operator="equal">
      <formula>2</formula>
    </cfRule>
    <cfRule type="cellIs" priority="596" operator="equal">
      <formula>2</formula>
    </cfRule>
  </conditionalFormatting>
  <conditionalFormatting sqref="D38">
    <cfRule type="cellIs" dxfId="3847" priority="585" operator="equal">
      <formula>3</formula>
    </cfRule>
    <cfRule type="cellIs" dxfId="3846" priority="586" operator="equal">
      <formula>1</formula>
    </cfRule>
    <cfRule type="cellIs" dxfId="3845" priority="587" operator="equal">
      <formula>2</formula>
    </cfRule>
    <cfRule type="cellIs" priority="588" operator="equal">
      <formula>2</formula>
    </cfRule>
  </conditionalFormatting>
  <conditionalFormatting sqref="D104 F104 H104">
    <cfRule type="cellIs" dxfId="3844" priority="581" operator="equal">
      <formula>3</formula>
    </cfRule>
    <cfRule type="cellIs" dxfId="3843" priority="582" operator="equal">
      <formula>1</formula>
    </cfRule>
    <cfRule type="cellIs" dxfId="3842" priority="583" operator="equal">
      <formula>2</formula>
    </cfRule>
    <cfRule type="cellIs" priority="584" operator="equal">
      <formula>2</formula>
    </cfRule>
  </conditionalFormatting>
  <conditionalFormatting sqref="D110:D114 F110:F114 H110:H114">
    <cfRule type="cellIs" dxfId="3841" priority="573" operator="equal">
      <formula>3</formula>
    </cfRule>
    <cfRule type="cellIs" dxfId="3840" priority="574" operator="equal">
      <formula>1</formula>
    </cfRule>
    <cfRule type="cellIs" dxfId="3839" priority="575" operator="equal">
      <formula>2</formula>
    </cfRule>
    <cfRule type="cellIs" priority="576" operator="equal">
      <formula>2</formula>
    </cfRule>
  </conditionalFormatting>
  <conditionalFormatting sqref="D116:D127 F116:F127 H116:H127">
    <cfRule type="cellIs" dxfId="3838" priority="569" operator="equal">
      <formula>3</formula>
    </cfRule>
    <cfRule type="cellIs" dxfId="3837" priority="570" operator="equal">
      <formula>1</formula>
    </cfRule>
    <cfRule type="cellIs" dxfId="3836" priority="571" operator="equal">
      <formula>2</formula>
    </cfRule>
    <cfRule type="cellIs" priority="572" operator="equal">
      <formula>2</formula>
    </cfRule>
  </conditionalFormatting>
  <conditionalFormatting sqref="E131:F133">
    <cfRule type="cellIs" dxfId="3835" priority="565" operator="equal">
      <formula>3</formula>
    </cfRule>
    <cfRule type="cellIs" dxfId="3834" priority="566" operator="equal">
      <formula>1</formula>
    </cfRule>
    <cfRule type="cellIs" dxfId="3833" priority="567" operator="equal">
      <formula>2</formula>
    </cfRule>
    <cfRule type="cellIs" priority="568" operator="equal">
      <formula>2</formula>
    </cfRule>
  </conditionalFormatting>
  <conditionalFormatting sqref="D135:F137 H135:H137">
    <cfRule type="cellIs" dxfId="3832" priority="561" operator="equal">
      <formula>3</formula>
    </cfRule>
    <cfRule type="cellIs" dxfId="3831" priority="562" operator="equal">
      <formula>1</formula>
    </cfRule>
    <cfRule type="cellIs" dxfId="3830" priority="563" operator="equal">
      <formula>2</formula>
    </cfRule>
    <cfRule type="cellIs" priority="564" operator="equal">
      <formula>2</formula>
    </cfRule>
  </conditionalFormatting>
  <conditionalFormatting sqref="D147:F153 H147:H153">
    <cfRule type="cellIs" dxfId="3829" priority="557" operator="equal">
      <formula>3</formula>
    </cfRule>
    <cfRule type="cellIs" dxfId="3828" priority="558" operator="equal">
      <formula>1</formula>
    </cfRule>
    <cfRule type="cellIs" dxfId="3827" priority="559" operator="equal">
      <formula>2</formula>
    </cfRule>
    <cfRule type="cellIs" priority="560" operator="equal">
      <formula>2</formula>
    </cfRule>
  </conditionalFormatting>
  <conditionalFormatting sqref="C144:H144">
    <cfRule type="cellIs" dxfId="3826" priority="553" operator="equal">
      <formula>3</formula>
    </cfRule>
    <cfRule type="cellIs" dxfId="3825" priority="554" operator="equal">
      <formula>1</formula>
    </cfRule>
    <cfRule type="cellIs" dxfId="3824" priority="555" operator="equal">
      <formula>2</formula>
    </cfRule>
    <cfRule type="cellIs" priority="556" operator="equal">
      <formula>2</formula>
    </cfRule>
  </conditionalFormatting>
  <conditionalFormatting sqref="D131:D133">
    <cfRule type="cellIs" dxfId="3823" priority="549" operator="equal">
      <formula>3</formula>
    </cfRule>
    <cfRule type="cellIs" dxfId="3822" priority="550" operator="equal">
      <formula>1</formula>
    </cfRule>
    <cfRule type="cellIs" dxfId="3821" priority="551" operator="equal">
      <formula>2</formula>
    </cfRule>
    <cfRule type="cellIs" priority="552" operator="equal">
      <formula>2</formula>
    </cfRule>
  </conditionalFormatting>
  <conditionalFormatting sqref="C8">
    <cfRule type="cellIs" dxfId="3820" priority="537" operator="equal">
      <formula>3</formula>
    </cfRule>
    <cfRule type="cellIs" dxfId="3819" priority="538" operator="equal">
      <formula>1</formula>
    </cfRule>
    <cfRule type="cellIs" dxfId="3818" priority="539" operator="equal">
      <formula>2</formula>
    </cfRule>
    <cfRule type="cellIs" priority="540" operator="equal">
      <formula>2</formula>
    </cfRule>
  </conditionalFormatting>
  <conditionalFormatting sqref="C9">
    <cfRule type="cellIs" dxfId="3817" priority="533" operator="equal">
      <formula>3</formula>
    </cfRule>
    <cfRule type="cellIs" dxfId="3816" priority="534" operator="equal">
      <formula>1</formula>
    </cfRule>
    <cfRule type="cellIs" dxfId="3815" priority="535" operator="equal">
      <formula>2</formula>
    </cfRule>
    <cfRule type="cellIs" priority="536" operator="equal">
      <formula>2</formula>
    </cfRule>
  </conditionalFormatting>
  <conditionalFormatting sqref="C17">
    <cfRule type="cellIs" dxfId="3814" priority="505" operator="equal">
      <formula>3</formula>
    </cfRule>
    <cfRule type="cellIs" dxfId="3813" priority="506" operator="equal">
      <formula>1</formula>
    </cfRule>
    <cfRule type="cellIs" dxfId="3812" priority="507" operator="equal">
      <formula>2</formula>
    </cfRule>
    <cfRule type="cellIs" priority="508" operator="equal">
      <formula>2</formula>
    </cfRule>
  </conditionalFormatting>
  <conditionalFormatting sqref="C10">
    <cfRule type="cellIs" dxfId="3811" priority="525" operator="equal">
      <formula>3</formula>
    </cfRule>
    <cfRule type="cellIs" dxfId="3810" priority="526" operator="equal">
      <formula>1</formula>
    </cfRule>
    <cfRule type="cellIs" dxfId="3809" priority="527" operator="equal">
      <formula>2</formula>
    </cfRule>
    <cfRule type="cellIs" priority="528" operator="equal">
      <formula>2</formula>
    </cfRule>
  </conditionalFormatting>
  <conditionalFormatting sqref="C12">
    <cfRule type="cellIs" dxfId="3808" priority="521" operator="equal">
      <formula>3</formula>
    </cfRule>
    <cfRule type="cellIs" dxfId="3807" priority="522" operator="equal">
      <formula>1</formula>
    </cfRule>
    <cfRule type="cellIs" dxfId="3806" priority="523" operator="equal">
      <formula>2</formula>
    </cfRule>
    <cfRule type="cellIs" priority="524" operator="equal">
      <formula>2</formula>
    </cfRule>
  </conditionalFormatting>
  <conditionalFormatting sqref="C13">
    <cfRule type="cellIs" dxfId="3805" priority="517" operator="equal">
      <formula>3</formula>
    </cfRule>
    <cfRule type="cellIs" dxfId="3804" priority="518" operator="equal">
      <formula>1</formula>
    </cfRule>
    <cfRule type="cellIs" dxfId="3803" priority="519" operator="equal">
      <formula>2</formula>
    </cfRule>
    <cfRule type="cellIs" priority="520" operator="equal">
      <formula>2</formula>
    </cfRule>
  </conditionalFormatting>
  <conditionalFormatting sqref="C15">
    <cfRule type="cellIs" dxfId="3802" priority="513" operator="equal">
      <formula>3</formula>
    </cfRule>
    <cfRule type="cellIs" dxfId="3801" priority="514" operator="equal">
      <formula>1</formula>
    </cfRule>
    <cfRule type="cellIs" dxfId="3800" priority="515" operator="equal">
      <formula>2</formula>
    </cfRule>
    <cfRule type="cellIs" priority="516" operator="equal">
      <formula>2</formula>
    </cfRule>
  </conditionalFormatting>
  <conditionalFormatting sqref="C16">
    <cfRule type="cellIs" dxfId="3799" priority="509" operator="equal">
      <formula>3</formula>
    </cfRule>
    <cfRule type="cellIs" dxfId="3798" priority="510" operator="equal">
      <formula>1</formula>
    </cfRule>
    <cfRule type="cellIs" dxfId="3797" priority="511" operator="equal">
      <formula>2</formula>
    </cfRule>
    <cfRule type="cellIs" priority="512" operator="equal">
      <formula>2</formula>
    </cfRule>
  </conditionalFormatting>
  <conditionalFormatting sqref="C19">
    <cfRule type="cellIs" dxfId="3796" priority="501" operator="equal">
      <formula>3</formula>
    </cfRule>
    <cfRule type="cellIs" dxfId="3795" priority="502" operator="equal">
      <formula>1</formula>
    </cfRule>
    <cfRule type="cellIs" dxfId="3794" priority="503" operator="equal">
      <formula>2</formula>
    </cfRule>
    <cfRule type="cellIs" priority="504" operator="equal">
      <formula>2</formula>
    </cfRule>
  </conditionalFormatting>
  <conditionalFormatting sqref="C20">
    <cfRule type="cellIs" dxfId="3793" priority="497" operator="equal">
      <formula>3</formula>
    </cfRule>
    <cfRule type="cellIs" dxfId="3792" priority="498" operator="equal">
      <formula>1</formula>
    </cfRule>
    <cfRule type="cellIs" dxfId="3791" priority="499" operator="equal">
      <formula>2</formula>
    </cfRule>
    <cfRule type="cellIs" priority="500" operator="equal">
      <formula>2</formula>
    </cfRule>
  </conditionalFormatting>
  <conditionalFormatting sqref="C21">
    <cfRule type="cellIs" dxfId="3790" priority="493" operator="equal">
      <formula>3</formula>
    </cfRule>
    <cfRule type="cellIs" dxfId="3789" priority="494" operator="equal">
      <formula>1</formula>
    </cfRule>
    <cfRule type="cellIs" dxfId="3788" priority="495" operator="equal">
      <formula>2</formula>
    </cfRule>
    <cfRule type="cellIs" priority="496" operator="equal">
      <formula>2</formula>
    </cfRule>
  </conditionalFormatting>
  <conditionalFormatting sqref="C24">
    <cfRule type="cellIs" dxfId="3787" priority="489" operator="equal">
      <formula>3</formula>
    </cfRule>
    <cfRule type="cellIs" dxfId="3786" priority="490" operator="equal">
      <formula>1</formula>
    </cfRule>
    <cfRule type="cellIs" dxfId="3785" priority="491" operator="equal">
      <formula>2</formula>
    </cfRule>
    <cfRule type="cellIs" priority="492" operator="equal">
      <formula>2</formula>
    </cfRule>
  </conditionalFormatting>
  <conditionalFormatting sqref="C25">
    <cfRule type="cellIs" dxfId="3784" priority="485" operator="equal">
      <formula>3</formula>
    </cfRule>
    <cfRule type="cellIs" dxfId="3783" priority="486" operator="equal">
      <formula>1</formula>
    </cfRule>
    <cfRule type="cellIs" dxfId="3782" priority="487" operator="equal">
      <formula>2</formula>
    </cfRule>
    <cfRule type="cellIs" priority="488" operator="equal">
      <formula>2</formula>
    </cfRule>
  </conditionalFormatting>
  <conditionalFormatting sqref="C26">
    <cfRule type="cellIs" dxfId="3781" priority="481" operator="equal">
      <formula>3</formula>
    </cfRule>
    <cfRule type="cellIs" dxfId="3780" priority="482" operator="equal">
      <formula>1</formula>
    </cfRule>
    <cfRule type="cellIs" dxfId="3779" priority="483" operator="equal">
      <formula>2</formula>
    </cfRule>
    <cfRule type="cellIs" priority="484" operator="equal">
      <formula>2</formula>
    </cfRule>
  </conditionalFormatting>
  <conditionalFormatting sqref="C33">
    <cfRule type="cellIs" dxfId="3778" priority="477" operator="equal">
      <formula>3</formula>
    </cfRule>
    <cfRule type="cellIs" dxfId="3777" priority="478" operator="equal">
      <formula>1</formula>
    </cfRule>
    <cfRule type="cellIs" dxfId="3776" priority="479" operator="equal">
      <formula>2</formula>
    </cfRule>
    <cfRule type="cellIs" priority="480" operator="equal">
      <formula>2</formula>
    </cfRule>
  </conditionalFormatting>
  <conditionalFormatting sqref="C34">
    <cfRule type="cellIs" dxfId="3775" priority="473" operator="equal">
      <formula>3</formula>
    </cfRule>
    <cfRule type="cellIs" dxfId="3774" priority="474" operator="equal">
      <formula>1</formula>
    </cfRule>
    <cfRule type="cellIs" dxfId="3773" priority="475" operator="equal">
      <formula>2</formula>
    </cfRule>
    <cfRule type="cellIs" priority="476" operator="equal">
      <formula>2</formula>
    </cfRule>
  </conditionalFormatting>
  <conditionalFormatting sqref="C35">
    <cfRule type="cellIs" dxfId="3772" priority="469" operator="equal">
      <formula>3</formula>
    </cfRule>
    <cfRule type="cellIs" dxfId="3771" priority="470" operator="equal">
      <formula>1</formula>
    </cfRule>
    <cfRule type="cellIs" dxfId="3770" priority="471" operator="equal">
      <formula>2</formula>
    </cfRule>
    <cfRule type="cellIs" priority="472" operator="equal">
      <formula>2</formula>
    </cfRule>
  </conditionalFormatting>
  <conditionalFormatting sqref="C36">
    <cfRule type="cellIs" dxfId="3769" priority="465" operator="equal">
      <formula>3</formula>
    </cfRule>
    <cfRule type="cellIs" dxfId="3768" priority="466" operator="equal">
      <formula>1</formula>
    </cfRule>
    <cfRule type="cellIs" dxfId="3767" priority="467" operator="equal">
      <formula>2</formula>
    </cfRule>
    <cfRule type="cellIs" priority="468" operator="equal">
      <formula>2</formula>
    </cfRule>
  </conditionalFormatting>
  <conditionalFormatting sqref="C40">
    <cfRule type="cellIs" dxfId="3766" priority="461" operator="equal">
      <formula>3</formula>
    </cfRule>
    <cfRule type="cellIs" dxfId="3765" priority="462" operator="equal">
      <formula>1</formula>
    </cfRule>
    <cfRule type="cellIs" dxfId="3764" priority="463" operator="equal">
      <formula>2</formula>
    </cfRule>
    <cfRule type="cellIs" priority="464" operator="equal">
      <formula>2</formula>
    </cfRule>
  </conditionalFormatting>
  <conditionalFormatting sqref="C41">
    <cfRule type="cellIs" dxfId="3763" priority="457" operator="equal">
      <formula>3</formula>
    </cfRule>
    <cfRule type="cellIs" dxfId="3762" priority="458" operator="equal">
      <formula>1</formula>
    </cfRule>
    <cfRule type="cellIs" dxfId="3761" priority="459" operator="equal">
      <formula>2</formula>
    </cfRule>
    <cfRule type="cellIs" priority="460" operator="equal">
      <formula>2</formula>
    </cfRule>
  </conditionalFormatting>
  <conditionalFormatting sqref="C43">
    <cfRule type="cellIs" dxfId="3760" priority="453" operator="equal">
      <formula>3</formula>
    </cfRule>
    <cfRule type="cellIs" dxfId="3759" priority="454" operator="equal">
      <formula>1</formula>
    </cfRule>
    <cfRule type="cellIs" dxfId="3758" priority="455" operator="equal">
      <formula>2</formula>
    </cfRule>
    <cfRule type="cellIs" priority="456" operator="equal">
      <formula>2</formula>
    </cfRule>
  </conditionalFormatting>
  <conditionalFormatting sqref="C11">
    <cfRule type="cellIs" dxfId="3757" priority="449" operator="equal">
      <formula>3</formula>
    </cfRule>
    <cfRule type="cellIs" dxfId="3756" priority="450" operator="equal">
      <formula>1</formula>
    </cfRule>
    <cfRule type="cellIs" dxfId="3755" priority="451" operator="equal">
      <formula>2</formula>
    </cfRule>
    <cfRule type="cellIs" priority="452" operator="equal">
      <formula>2</formula>
    </cfRule>
  </conditionalFormatting>
  <conditionalFormatting sqref="C22">
    <cfRule type="cellIs" dxfId="3754" priority="425" operator="equal">
      <formula>3</formula>
    </cfRule>
    <cfRule type="cellIs" dxfId="3753" priority="426" operator="equal">
      <formula>1</formula>
    </cfRule>
    <cfRule type="cellIs" dxfId="3752" priority="427" operator="equal">
      <formula>2</formula>
    </cfRule>
    <cfRule type="cellIs" priority="428" operator="equal">
      <formula>2</formula>
    </cfRule>
  </conditionalFormatting>
  <conditionalFormatting sqref="F39">
    <cfRule type="cellIs" dxfId="3751" priority="401" operator="equal">
      <formula>3</formula>
    </cfRule>
    <cfRule type="cellIs" dxfId="3750" priority="402" operator="equal">
      <formula>1</formula>
    </cfRule>
    <cfRule type="cellIs" dxfId="3749" priority="403" operator="equal">
      <formula>2</formula>
    </cfRule>
    <cfRule type="cellIs" priority="404" operator="equal">
      <formula>2</formula>
    </cfRule>
  </conditionalFormatting>
  <conditionalFormatting sqref="C14">
    <cfRule type="cellIs" dxfId="3748" priority="433" operator="equal">
      <formula>3</formula>
    </cfRule>
    <cfRule type="cellIs" dxfId="3747" priority="434" operator="equal">
      <formula>1</formula>
    </cfRule>
    <cfRule type="cellIs" dxfId="3746" priority="435" operator="equal">
      <formula>2</formula>
    </cfRule>
    <cfRule type="cellIs" priority="436" operator="equal">
      <formula>2</formula>
    </cfRule>
  </conditionalFormatting>
  <conditionalFormatting sqref="C18">
    <cfRule type="cellIs" dxfId="3745" priority="429" operator="equal">
      <formula>3</formula>
    </cfRule>
    <cfRule type="cellIs" dxfId="3744" priority="430" operator="equal">
      <formula>1</formula>
    </cfRule>
    <cfRule type="cellIs" dxfId="3743" priority="431" operator="equal">
      <formula>2</formula>
    </cfRule>
    <cfRule type="cellIs" priority="432" operator="equal">
      <formula>2</formula>
    </cfRule>
  </conditionalFormatting>
  <conditionalFormatting sqref="C27">
    <cfRule type="cellIs" dxfId="3742" priority="421" operator="equal">
      <formula>3</formula>
    </cfRule>
    <cfRule type="cellIs" dxfId="3741" priority="422" operator="equal">
      <formula>1</formula>
    </cfRule>
    <cfRule type="cellIs" dxfId="3740" priority="423" operator="equal">
      <formula>2</formula>
    </cfRule>
    <cfRule type="cellIs" priority="424" operator="equal">
      <formula>2</formula>
    </cfRule>
  </conditionalFormatting>
  <conditionalFormatting sqref="C28">
    <cfRule type="cellIs" dxfId="3739" priority="417" operator="equal">
      <formula>3</formula>
    </cfRule>
    <cfRule type="cellIs" dxfId="3738" priority="418" operator="equal">
      <formula>1</formula>
    </cfRule>
    <cfRule type="cellIs" dxfId="3737" priority="419" operator="equal">
      <formula>2</formula>
    </cfRule>
    <cfRule type="cellIs" priority="420" operator="equal">
      <formula>2</formula>
    </cfRule>
  </conditionalFormatting>
  <conditionalFormatting sqref="G39">
    <cfRule type="cellIs" dxfId="3736" priority="413" operator="equal">
      <formula>3</formula>
    </cfRule>
    <cfRule type="cellIs" dxfId="3735" priority="414" operator="equal">
      <formula>1</formula>
    </cfRule>
    <cfRule type="cellIs" dxfId="3734" priority="415" operator="equal">
      <formula>2</formula>
    </cfRule>
    <cfRule type="cellIs" priority="416" operator="equal">
      <formula>2</formula>
    </cfRule>
  </conditionalFormatting>
  <conditionalFormatting sqref="E39">
    <cfRule type="cellIs" dxfId="3733" priority="409" operator="equal">
      <formula>3</formula>
    </cfRule>
    <cfRule type="cellIs" dxfId="3732" priority="410" operator="equal">
      <formula>1</formula>
    </cfRule>
    <cfRule type="cellIs" dxfId="3731" priority="411" operator="equal">
      <formula>2</formula>
    </cfRule>
    <cfRule type="cellIs" priority="412" operator="equal">
      <formula>2</formula>
    </cfRule>
  </conditionalFormatting>
  <conditionalFormatting sqref="D39">
    <cfRule type="cellIs" dxfId="3730" priority="405" operator="equal">
      <formula>3</formula>
    </cfRule>
    <cfRule type="cellIs" dxfId="3729" priority="406" operator="equal">
      <formula>1</formula>
    </cfRule>
    <cfRule type="cellIs" dxfId="3728" priority="407" operator="equal">
      <formula>2</formula>
    </cfRule>
    <cfRule type="cellIs" priority="408" operator="equal">
      <formula>2</formula>
    </cfRule>
  </conditionalFormatting>
  <conditionalFormatting sqref="H39">
    <cfRule type="cellIs" dxfId="3727" priority="397" operator="equal">
      <formula>3</formula>
    </cfRule>
    <cfRule type="cellIs" dxfId="3726" priority="398" operator="equal">
      <formula>1</formula>
    </cfRule>
    <cfRule type="cellIs" dxfId="3725" priority="399" operator="equal">
      <formula>2</formula>
    </cfRule>
    <cfRule type="cellIs" priority="400" operator="equal">
      <formula>2</formula>
    </cfRule>
  </conditionalFormatting>
  <conditionalFormatting sqref="C39">
    <cfRule type="cellIs" dxfId="3724" priority="393" operator="equal">
      <formula>3</formula>
    </cfRule>
    <cfRule type="cellIs" dxfId="3723" priority="394" operator="equal">
      <formula>1</formula>
    </cfRule>
    <cfRule type="cellIs" dxfId="3722" priority="395" operator="equal">
      <formula>2</formula>
    </cfRule>
    <cfRule type="cellIs" priority="396" operator="equal">
      <formula>2</formula>
    </cfRule>
  </conditionalFormatting>
  <conditionalFormatting sqref="D10">
    <cfRule type="cellIs" dxfId="3721" priority="389" operator="equal">
      <formula>3</formula>
    </cfRule>
    <cfRule type="cellIs" dxfId="3720" priority="390" operator="equal">
      <formula>1</formula>
    </cfRule>
    <cfRule type="cellIs" dxfId="3719" priority="391" operator="equal">
      <formula>2</formula>
    </cfRule>
    <cfRule type="cellIs" priority="392" operator="equal">
      <formula>2</formula>
    </cfRule>
  </conditionalFormatting>
  <conditionalFormatting sqref="D14">
    <cfRule type="cellIs" dxfId="3718" priority="385" operator="equal">
      <formula>3</formula>
    </cfRule>
    <cfRule type="cellIs" dxfId="3717" priority="386" operator="equal">
      <formula>1</formula>
    </cfRule>
    <cfRule type="cellIs" dxfId="3716" priority="387" operator="equal">
      <formula>2</formula>
    </cfRule>
    <cfRule type="cellIs" priority="388" operator="equal">
      <formula>2</formula>
    </cfRule>
  </conditionalFormatting>
  <conditionalFormatting sqref="D18">
    <cfRule type="cellIs" dxfId="3715" priority="381" operator="equal">
      <formula>3</formula>
    </cfRule>
    <cfRule type="cellIs" dxfId="3714" priority="382" operator="equal">
      <formula>1</formula>
    </cfRule>
    <cfRule type="cellIs" dxfId="3713" priority="383" operator="equal">
      <formula>2</formula>
    </cfRule>
    <cfRule type="cellIs" priority="384" operator="equal">
      <formula>2</formula>
    </cfRule>
  </conditionalFormatting>
  <conditionalFormatting sqref="D22">
    <cfRule type="cellIs" dxfId="3712" priority="377" operator="equal">
      <formula>3</formula>
    </cfRule>
    <cfRule type="cellIs" dxfId="3711" priority="378" operator="equal">
      <formula>1</formula>
    </cfRule>
    <cfRule type="cellIs" dxfId="3710" priority="379" operator="equal">
      <formula>2</formula>
    </cfRule>
    <cfRule type="cellIs" priority="380" operator="equal">
      <formula>2</formula>
    </cfRule>
  </conditionalFormatting>
  <conditionalFormatting sqref="D45">
    <cfRule type="cellIs" dxfId="3709" priority="373" operator="equal">
      <formula>3</formula>
    </cfRule>
    <cfRule type="cellIs" dxfId="3708" priority="374" operator="equal">
      <formula>1</formula>
    </cfRule>
    <cfRule type="cellIs" dxfId="3707" priority="375" operator="equal">
      <formula>2</formula>
    </cfRule>
    <cfRule type="cellIs" priority="376" operator="equal">
      <formula>2</formula>
    </cfRule>
  </conditionalFormatting>
  <conditionalFormatting sqref="D46">
    <cfRule type="cellIs" dxfId="3706" priority="369" operator="equal">
      <formula>3</formula>
    </cfRule>
    <cfRule type="cellIs" dxfId="3705" priority="370" operator="equal">
      <formula>1</formula>
    </cfRule>
    <cfRule type="cellIs" dxfId="3704" priority="371" operator="equal">
      <formula>2</formula>
    </cfRule>
    <cfRule type="cellIs" priority="372" operator="equal">
      <formula>2</formula>
    </cfRule>
  </conditionalFormatting>
  <conditionalFormatting sqref="E29">
    <cfRule type="cellIs" dxfId="3703" priority="365" operator="equal">
      <formula>3</formula>
    </cfRule>
    <cfRule type="cellIs" dxfId="3702" priority="366" operator="equal">
      <formula>1</formula>
    </cfRule>
    <cfRule type="cellIs" dxfId="3701" priority="367" operator="equal">
      <formula>2</formula>
    </cfRule>
    <cfRule type="cellIs" priority="368" operator="equal">
      <formula>2</formula>
    </cfRule>
  </conditionalFormatting>
  <conditionalFormatting sqref="E29">
    <cfRule type="cellIs" dxfId="3700" priority="361" operator="equal">
      <formula>3</formula>
    </cfRule>
    <cfRule type="cellIs" dxfId="3699" priority="362" operator="equal">
      <formula>1</formula>
    </cfRule>
    <cfRule type="cellIs" dxfId="3698" priority="363" operator="equal">
      <formula>2</formula>
    </cfRule>
    <cfRule type="cellIs" priority="364" operator="equal">
      <formula>2</formula>
    </cfRule>
  </conditionalFormatting>
  <conditionalFormatting sqref="E30">
    <cfRule type="cellIs" dxfId="3697" priority="357" operator="equal">
      <formula>3</formula>
    </cfRule>
    <cfRule type="cellIs" dxfId="3696" priority="358" operator="equal">
      <formula>1</formula>
    </cfRule>
    <cfRule type="cellIs" dxfId="3695" priority="359" operator="equal">
      <formula>2</formula>
    </cfRule>
    <cfRule type="cellIs" priority="360" operator="equal">
      <formula>2</formula>
    </cfRule>
  </conditionalFormatting>
  <conditionalFormatting sqref="E30">
    <cfRule type="cellIs" dxfId="3694" priority="353" operator="equal">
      <formula>3</formula>
    </cfRule>
    <cfRule type="cellIs" dxfId="3693" priority="354" operator="equal">
      <formula>1</formula>
    </cfRule>
    <cfRule type="cellIs" dxfId="3692" priority="355" operator="equal">
      <formula>2</formula>
    </cfRule>
    <cfRule type="cellIs" priority="356" operator="equal">
      <formula>2</formula>
    </cfRule>
  </conditionalFormatting>
  <conditionalFormatting sqref="E31">
    <cfRule type="cellIs" dxfId="3691" priority="349" operator="equal">
      <formula>3</formula>
    </cfRule>
    <cfRule type="cellIs" dxfId="3690" priority="350" operator="equal">
      <formula>1</formula>
    </cfRule>
    <cfRule type="cellIs" dxfId="3689" priority="351" operator="equal">
      <formula>2</formula>
    </cfRule>
    <cfRule type="cellIs" priority="352" operator="equal">
      <formula>2</formula>
    </cfRule>
  </conditionalFormatting>
  <conditionalFormatting sqref="E31">
    <cfRule type="cellIs" dxfId="3688" priority="345" operator="equal">
      <formula>3</formula>
    </cfRule>
    <cfRule type="cellIs" dxfId="3687" priority="346" operator="equal">
      <formula>1</formula>
    </cfRule>
    <cfRule type="cellIs" dxfId="3686" priority="347" operator="equal">
      <formula>2</formula>
    </cfRule>
    <cfRule type="cellIs" priority="348" operator="equal">
      <formula>2</formula>
    </cfRule>
  </conditionalFormatting>
  <conditionalFormatting sqref="E32">
    <cfRule type="cellIs" dxfId="3685" priority="341" operator="equal">
      <formula>3</formula>
    </cfRule>
    <cfRule type="cellIs" dxfId="3684" priority="342" operator="equal">
      <formula>1</formula>
    </cfRule>
    <cfRule type="cellIs" dxfId="3683" priority="343" operator="equal">
      <formula>2</formula>
    </cfRule>
    <cfRule type="cellIs" priority="344" operator="equal">
      <formula>2</formula>
    </cfRule>
  </conditionalFormatting>
  <conditionalFormatting sqref="E32">
    <cfRule type="cellIs" dxfId="3682" priority="337" operator="equal">
      <formula>3</formula>
    </cfRule>
    <cfRule type="cellIs" dxfId="3681" priority="338" operator="equal">
      <formula>1</formula>
    </cfRule>
    <cfRule type="cellIs" dxfId="3680" priority="339" operator="equal">
      <formula>2</formula>
    </cfRule>
    <cfRule type="cellIs" priority="340" operator="equal">
      <formula>2</formula>
    </cfRule>
  </conditionalFormatting>
  <conditionalFormatting sqref="E38">
    <cfRule type="cellIs" dxfId="3679" priority="333" operator="equal">
      <formula>3</formula>
    </cfRule>
    <cfRule type="cellIs" dxfId="3678" priority="334" operator="equal">
      <formula>1</formula>
    </cfRule>
    <cfRule type="cellIs" dxfId="3677" priority="335" operator="equal">
      <formula>2</formula>
    </cfRule>
    <cfRule type="cellIs" priority="336" operator="equal">
      <formula>2</formula>
    </cfRule>
  </conditionalFormatting>
  <conditionalFormatting sqref="E38">
    <cfRule type="cellIs" dxfId="3676" priority="329" operator="equal">
      <formula>3</formula>
    </cfRule>
    <cfRule type="cellIs" dxfId="3675" priority="330" operator="equal">
      <formula>1</formula>
    </cfRule>
    <cfRule type="cellIs" dxfId="3674" priority="331" operator="equal">
      <formula>2</formula>
    </cfRule>
    <cfRule type="cellIs" priority="332" operator="equal">
      <formula>2</formula>
    </cfRule>
  </conditionalFormatting>
  <conditionalFormatting sqref="E47">
    <cfRule type="cellIs" dxfId="3673" priority="325" operator="equal">
      <formula>3</formula>
    </cfRule>
    <cfRule type="cellIs" dxfId="3672" priority="326" operator="equal">
      <formula>1</formula>
    </cfRule>
    <cfRule type="cellIs" dxfId="3671" priority="327" operator="equal">
      <formula>2</formula>
    </cfRule>
    <cfRule type="cellIs" priority="328" operator="equal">
      <formula>2</formula>
    </cfRule>
  </conditionalFormatting>
  <conditionalFormatting sqref="E47">
    <cfRule type="cellIs" dxfId="3670" priority="321" operator="equal">
      <formula>3</formula>
    </cfRule>
    <cfRule type="cellIs" dxfId="3669" priority="322" operator="equal">
      <formula>1</formula>
    </cfRule>
    <cfRule type="cellIs" dxfId="3668" priority="323" operator="equal">
      <formula>2</formula>
    </cfRule>
    <cfRule type="cellIs" priority="324" operator="equal">
      <formula>2</formula>
    </cfRule>
  </conditionalFormatting>
  <conditionalFormatting sqref="F7">
    <cfRule type="cellIs" dxfId="3667" priority="317" operator="equal">
      <formula>3</formula>
    </cfRule>
    <cfRule type="cellIs" dxfId="3666" priority="318" operator="equal">
      <formula>1</formula>
    </cfRule>
    <cfRule type="cellIs" dxfId="3665" priority="319" operator="equal">
      <formula>2</formula>
    </cfRule>
    <cfRule type="cellIs" priority="320" operator="equal">
      <formula>2</formula>
    </cfRule>
  </conditionalFormatting>
  <conditionalFormatting sqref="E22">
    <cfRule type="cellIs" dxfId="3664" priority="313" operator="equal">
      <formula>3</formula>
    </cfRule>
    <cfRule type="cellIs" dxfId="3663" priority="314" operator="equal">
      <formula>1</formula>
    </cfRule>
    <cfRule type="cellIs" dxfId="3662" priority="315" operator="equal">
      <formula>2</formula>
    </cfRule>
    <cfRule type="cellIs" priority="316" operator="equal">
      <formula>2</formula>
    </cfRule>
  </conditionalFormatting>
  <conditionalFormatting sqref="E22">
    <cfRule type="cellIs" dxfId="3661" priority="309" operator="equal">
      <formula>3</formula>
    </cfRule>
    <cfRule type="cellIs" dxfId="3660" priority="310" operator="equal">
      <formula>1</formula>
    </cfRule>
    <cfRule type="cellIs" dxfId="3659" priority="311" operator="equal">
      <formula>2</formula>
    </cfRule>
    <cfRule type="cellIs" priority="312" operator="equal">
      <formula>2</formula>
    </cfRule>
  </conditionalFormatting>
  <conditionalFormatting sqref="E11">
    <cfRule type="cellIs" dxfId="3658" priority="305" operator="equal">
      <formula>3</formula>
    </cfRule>
    <cfRule type="cellIs" dxfId="3657" priority="306" operator="equal">
      <formula>1</formula>
    </cfRule>
    <cfRule type="cellIs" dxfId="3656" priority="307" operator="equal">
      <formula>2</formula>
    </cfRule>
    <cfRule type="cellIs" priority="308" operator="equal">
      <formula>2</formula>
    </cfRule>
  </conditionalFormatting>
  <conditionalFormatting sqref="E11">
    <cfRule type="cellIs" dxfId="3655" priority="301" operator="equal">
      <formula>3</formula>
    </cfRule>
    <cfRule type="cellIs" dxfId="3654" priority="302" operator="equal">
      <formula>1</formula>
    </cfRule>
    <cfRule type="cellIs" dxfId="3653" priority="303" operator="equal">
      <formula>2</formula>
    </cfRule>
    <cfRule type="cellIs" priority="304" operator="equal">
      <formula>2</formula>
    </cfRule>
  </conditionalFormatting>
  <conditionalFormatting sqref="E14">
    <cfRule type="cellIs" dxfId="3652" priority="297" operator="equal">
      <formula>3</formula>
    </cfRule>
    <cfRule type="cellIs" dxfId="3651" priority="298" operator="equal">
      <formula>1</formula>
    </cfRule>
    <cfRule type="cellIs" dxfId="3650" priority="299" operator="equal">
      <formula>2</formula>
    </cfRule>
    <cfRule type="cellIs" priority="300" operator="equal">
      <formula>2</formula>
    </cfRule>
  </conditionalFormatting>
  <conditionalFormatting sqref="E14">
    <cfRule type="cellIs" dxfId="3649" priority="293" operator="equal">
      <formula>3</formula>
    </cfRule>
    <cfRule type="cellIs" dxfId="3648" priority="294" operator="equal">
      <formula>1</formula>
    </cfRule>
    <cfRule type="cellIs" dxfId="3647" priority="295" operator="equal">
      <formula>2</formula>
    </cfRule>
    <cfRule type="cellIs" priority="296" operator="equal">
      <formula>2</formula>
    </cfRule>
  </conditionalFormatting>
  <conditionalFormatting sqref="E18">
    <cfRule type="cellIs" dxfId="3646" priority="289" operator="equal">
      <formula>3</formula>
    </cfRule>
    <cfRule type="cellIs" dxfId="3645" priority="290" operator="equal">
      <formula>1</formula>
    </cfRule>
    <cfRule type="cellIs" dxfId="3644" priority="291" operator="equal">
      <formula>2</formula>
    </cfRule>
    <cfRule type="cellIs" priority="292" operator="equal">
      <formula>2</formula>
    </cfRule>
  </conditionalFormatting>
  <conditionalFormatting sqref="E18">
    <cfRule type="cellIs" dxfId="3643" priority="285" operator="equal">
      <formula>3</formula>
    </cfRule>
    <cfRule type="cellIs" dxfId="3642" priority="286" operator="equal">
      <formula>1</formula>
    </cfRule>
    <cfRule type="cellIs" dxfId="3641" priority="287" operator="equal">
      <formula>2</formula>
    </cfRule>
    <cfRule type="cellIs" priority="288" operator="equal">
      <formula>2</formula>
    </cfRule>
  </conditionalFormatting>
  <conditionalFormatting sqref="F11">
    <cfRule type="cellIs" dxfId="3640" priority="281" operator="equal">
      <formula>3</formula>
    </cfRule>
    <cfRule type="cellIs" dxfId="3639" priority="282" operator="equal">
      <formula>1</formula>
    </cfRule>
    <cfRule type="cellIs" dxfId="3638" priority="283" operator="equal">
      <formula>2</formula>
    </cfRule>
    <cfRule type="cellIs" priority="284" operator="equal">
      <formula>2</formula>
    </cfRule>
  </conditionalFormatting>
  <conditionalFormatting sqref="F11">
    <cfRule type="cellIs" dxfId="3637" priority="277" operator="equal">
      <formula>3</formula>
    </cfRule>
    <cfRule type="cellIs" dxfId="3636" priority="278" operator="equal">
      <formula>1</formula>
    </cfRule>
    <cfRule type="cellIs" dxfId="3635" priority="279" operator="equal">
      <formula>2</formula>
    </cfRule>
    <cfRule type="cellIs" priority="280" operator="equal">
      <formula>2</formula>
    </cfRule>
  </conditionalFormatting>
  <conditionalFormatting sqref="F14">
    <cfRule type="cellIs" dxfId="3634" priority="273" operator="equal">
      <formula>3</formula>
    </cfRule>
    <cfRule type="cellIs" dxfId="3633" priority="274" operator="equal">
      <formula>1</formula>
    </cfRule>
    <cfRule type="cellIs" dxfId="3632" priority="275" operator="equal">
      <formula>2</formula>
    </cfRule>
    <cfRule type="cellIs" priority="276" operator="equal">
      <formula>2</formula>
    </cfRule>
  </conditionalFormatting>
  <conditionalFormatting sqref="F14">
    <cfRule type="cellIs" dxfId="3631" priority="269" operator="equal">
      <formula>3</formula>
    </cfRule>
    <cfRule type="cellIs" dxfId="3630" priority="270" operator="equal">
      <formula>1</formula>
    </cfRule>
    <cfRule type="cellIs" dxfId="3629" priority="271" operator="equal">
      <formula>2</formula>
    </cfRule>
    <cfRule type="cellIs" priority="272" operator="equal">
      <formula>2</formula>
    </cfRule>
  </conditionalFormatting>
  <conditionalFormatting sqref="F18">
    <cfRule type="cellIs" dxfId="3628" priority="265" operator="equal">
      <formula>3</formula>
    </cfRule>
    <cfRule type="cellIs" dxfId="3627" priority="266" operator="equal">
      <formula>1</formula>
    </cfRule>
    <cfRule type="cellIs" dxfId="3626" priority="267" operator="equal">
      <formula>2</formula>
    </cfRule>
    <cfRule type="cellIs" priority="268" operator="equal">
      <formula>2</formula>
    </cfRule>
  </conditionalFormatting>
  <conditionalFormatting sqref="F18">
    <cfRule type="cellIs" dxfId="3625" priority="261" operator="equal">
      <formula>3</formula>
    </cfRule>
    <cfRule type="cellIs" dxfId="3624" priority="262" operator="equal">
      <formula>1</formula>
    </cfRule>
    <cfRule type="cellIs" dxfId="3623" priority="263" operator="equal">
      <formula>2</formula>
    </cfRule>
    <cfRule type="cellIs" priority="264" operator="equal">
      <formula>2</formula>
    </cfRule>
  </conditionalFormatting>
  <conditionalFormatting sqref="F22">
    <cfRule type="cellIs" dxfId="3622" priority="257" operator="equal">
      <formula>3</formula>
    </cfRule>
    <cfRule type="cellIs" dxfId="3621" priority="258" operator="equal">
      <formula>1</formula>
    </cfRule>
    <cfRule type="cellIs" dxfId="3620" priority="259" operator="equal">
      <formula>2</formula>
    </cfRule>
    <cfRule type="cellIs" priority="260" operator="equal">
      <formula>2</formula>
    </cfRule>
  </conditionalFormatting>
  <conditionalFormatting sqref="F22">
    <cfRule type="cellIs" dxfId="3619" priority="253" operator="equal">
      <formula>3</formula>
    </cfRule>
    <cfRule type="cellIs" dxfId="3618" priority="254" operator="equal">
      <formula>1</formula>
    </cfRule>
    <cfRule type="cellIs" dxfId="3617" priority="255" operator="equal">
      <formula>2</formula>
    </cfRule>
    <cfRule type="cellIs" priority="256" operator="equal">
      <formula>2</formula>
    </cfRule>
  </conditionalFormatting>
  <conditionalFormatting sqref="F23">
    <cfRule type="cellIs" dxfId="3616" priority="249" operator="equal">
      <formula>3</formula>
    </cfRule>
    <cfRule type="cellIs" dxfId="3615" priority="250" operator="equal">
      <formula>1</formula>
    </cfRule>
    <cfRule type="cellIs" dxfId="3614" priority="251" operator="equal">
      <formula>2</formula>
    </cfRule>
    <cfRule type="cellIs" priority="252" operator="equal">
      <formula>2</formula>
    </cfRule>
  </conditionalFormatting>
  <conditionalFormatting sqref="F23">
    <cfRule type="cellIs" dxfId="3613" priority="245" operator="equal">
      <formula>3</formula>
    </cfRule>
    <cfRule type="cellIs" dxfId="3612" priority="246" operator="equal">
      <formula>1</formula>
    </cfRule>
    <cfRule type="cellIs" dxfId="3611" priority="247" operator="equal">
      <formula>2</formula>
    </cfRule>
    <cfRule type="cellIs" priority="248" operator="equal">
      <formula>2</formula>
    </cfRule>
  </conditionalFormatting>
  <conditionalFormatting sqref="F32">
    <cfRule type="cellIs" dxfId="3610" priority="241" operator="equal">
      <formula>3</formula>
    </cfRule>
    <cfRule type="cellIs" dxfId="3609" priority="242" operator="equal">
      <formula>1</formula>
    </cfRule>
    <cfRule type="cellIs" dxfId="3608" priority="243" operator="equal">
      <formula>2</formula>
    </cfRule>
    <cfRule type="cellIs" priority="244" operator="equal">
      <formula>2</formula>
    </cfRule>
  </conditionalFormatting>
  <conditionalFormatting sqref="F32">
    <cfRule type="cellIs" dxfId="3607" priority="237" operator="equal">
      <formula>3</formula>
    </cfRule>
    <cfRule type="cellIs" dxfId="3606" priority="238" operator="equal">
      <formula>1</formula>
    </cfRule>
    <cfRule type="cellIs" dxfId="3605" priority="239" operator="equal">
      <formula>2</formula>
    </cfRule>
    <cfRule type="cellIs" priority="240" operator="equal">
      <formula>2</formula>
    </cfRule>
  </conditionalFormatting>
  <conditionalFormatting sqref="F37">
    <cfRule type="cellIs" dxfId="3604" priority="233" operator="equal">
      <formula>3</formula>
    </cfRule>
    <cfRule type="cellIs" dxfId="3603" priority="234" operator="equal">
      <formula>1</formula>
    </cfRule>
    <cfRule type="cellIs" dxfId="3602" priority="235" operator="equal">
      <formula>2</formula>
    </cfRule>
    <cfRule type="cellIs" priority="236" operator="equal">
      <formula>2</formula>
    </cfRule>
  </conditionalFormatting>
  <conditionalFormatting sqref="F37">
    <cfRule type="cellIs" dxfId="3601" priority="229" operator="equal">
      <formula>3</formula>
    </cfRule>
    <cfRule type="cellIs" dxfId="3600" priority="230" operator="equal">
      <formula>1</formula>
    </cfRule>
    <cfRule type="cellIs" dxfId="3599" priority="231" operator="equal">
      <formula>2</formula>
    </cfRule>
    <cfRule type="cellIs" priority="232" operator="equal">
      <formula>2</formula>
    </cfRule>
  </conditionalFormatting>
  <conditionalFormatting sqref="F38">
    <cfRule type="cellIs" dxfId="3598" priority="225" operator="equal">
      <formula>3</formula>
    </cfRule>
    <cfRule type="cellIs" dxfId="3597" priority="226" operator="equal">
      <formula>1</formula>
    </cfRule>
    <cfRule type="cellIs" dxfId="3596" priority="227" operator="equal">
      <formula>2</formula>
    </cfRule>
    <cfRule type="cellIs" priority="228" operator="equal">
      <formula>2</formula>
    </cfRule>
  </conditionalFormatting>
  <conditionalFormatting sqref="F38">
    <cfRule type="cellIs" dxfId="3595" priority="221" operator="equal">
      <formula>3</formula>
    </cfRule>
    <cfRule type="cellIs" dxfId="3594" priority="222" operator="equal">
      <formula>1</formula>
    </cfRule>
    <cfRule type="cellIs" dxfId="3593" priority="223" operator="equal">
      <formula>2</formula>
    </cfRule>
    <cfRule type="cellIs" priority="224" operator="equal">
      <formula>2</formula>
    </cfRule>
  </conditionalFormatting>
  <conditionalFormatting sqref="F42">
    <cfRule type="cellIs" dxfId="3592" priority="217" operator="equal">
      <formula>3</formula>
    </cfRule>
    <cfRule type="cellIs" dxfId="3591" priority="218" operator="equal">
      <formula>1</formula>
    </cfRule>
    <cfRule type="cellIs" dxfId="3590" priority="219" operator="equal">
      <formula>2</formula>
    </cfRule>
    <cfRule type="cellIs" priority="220" operator="equal">
      <formula>2</formula>
    </cfRule>
  </conditionalFormatting>
  <conditionalFormatting sqref="F42">
    <cfRule type="cellIs" dxfId="3589" priority="213" operator="equal">
      <formula>3</formula>
    </cfRule>
    <cfRule type="cellIs" dxfId="3588" priority="214" operator="equal">
      <formula>1</formula>
    </cfRule>
    <cfRule type="cellIs" dxfId="3587" priority="215" operator="equal">
      <formula>2</formula>
    </cfRule>
    <cfRule type="cellIs" priority="216" operator="equal">
      <formula>2</formula>
    </cfRule>
  </conditionalFormatting>
  <conditionalFormatting sqref="G45">
    <cfRule type="cellIs" dxfId="3586" priority="209" operator="equal">
      <formula>3</formula>
    </cfRule>
    <cfRule type="cellIs" dxfId="3585" priority="210" operator="equal">
      <formula>1</formula>
    </cfRule>
    <cfRule type="cellIs" dxfId="3584" priority="211" operator="equal">
      <formula>2</formula>
    </cfRule>
    <cfRule type="cellIs" priority="212" operator="equal">
      <formula>2</formula>
    </cfRule>
  </conditionalFormatting>
  <conditionalFormatting sqref="H45">
    <cfRule type="cellIs" dxfId="3583" priority="205" operator="equal">
      <formula>3</formula>
    </cfRule>
    <cfRule type="cellIs" dxfId="3582" priority="206" operator="equal">
      <formula>1</formula>
    </cfRule>
    <cfRule type="cellIs" dxfId="3581" priority="207" operator="equal">
      <formula>2</formula>
    </cfRule>
    <cfRule type="cellIs" priority="208" operator="equal">
      <formula>2</formula>
    </cfRule>
  </conditionalFormatting>
  <conditionalFormatting sqref="H46">
    <cfRule type="cellIs" dxfId="3580" priority="201" operator="equal">
      <formula>3</formula>
    </cfRule>
    <cfRule type="cellIs" dxfId="3579" priority="202" operator="equal">
      <formula>1</formula>
    </cfRule>
    <cfRule type="cellIs" dxfId="3578" priority="203" operator="equal">
      <formula>2</formula>
    </cfRule>
    <cfRule type="cellIs" priority="204" operator="equal">
      <formula>2</formula>
    </cfRule>
  </conditionalFormatting>
  <conditionalFormatting sqref="C101">
    <cfRule type="cellIs" dxfId="3577" priority="197" operator="equal">
      <formula>3</formula>
    </cfRule>
    <cfRule type="cellIs" dxfId="3576" priority="198" operator="equal">
      <formula>1</formula>
    </cfRule>
    <cfRule type="cellIs" dxfId="3575" priority="199" operator="equal">
      <formula>2</formula>
    </cfRule>
    <cfRule type="cellIs" priority="200" operator="equal">
      <formula>2</formula>
    </cfRule>
  </conditionalFormatting>
  <conditionalFormatting sqref="C102:C127">
    <cfRule type="cellIs" dxfId="3574" priority="193" operator="equal">
      <formula>3</formula>
    </cfRule>
    <cfRule type="cellIs" dxfId="3573" priority="194" operator="equal">
      <formula>1</formula>
    </cfRule>
    <cfRule type="cellIs" dxfId="3572" priority="195" operator="equal">
      <formula>2</formula>
    </cfRule>
    <cfRule type="cellIs" priority="196" operator="equal">
      <formula>2</formula>
    </cfRule>
  </conditionalFormatting>
  <conditionalFormatting sqref="C131">
    <cfRule type="cellIs" dxfId="3571" priority="189" operator="equal">
      <formula>3</formula>
    </cfRule>
    <cfRule type="cellIs" dxfId="3570" priority="190" operator="equal">
      <formula>1</formula>
    </cfRule>
    <cfRule type="cellIs" dxfId="3569" priority="191" operator="equal">
      <formula>2</formula>
    </cfRule>
    <cfRule type="cellIs" priority="192" operator="equal">
      <formula>2</formula>
    </cfRule>
  </conditionalFormatting>
  <conditionalFormatting sqref="C132">
    <cfRule type="cellIs" dxfId="3568" priority="185" operator="equal">
      <formula>3</formula>
    </cfRule>
    <cfRule type="cellIs" dxfId="3567" priority="186" operator="equal">
      <formula>1</formula>
    </cfRule>
    <cfRule type="cellIs" dxfId="3566" priority="187" operator="equal">
      <formula>2</formula>
    </cfRule>
    <cfRule type="cellIs" priority="188" operator="equal">
      <formula>2</formula>
    </cfRule>
  </conditionalFormatting>
  <conditionalFormatting sqref="C133">
    <cfRule type="cellIs" dxfId="3565" priority="181" operator="equal">
      <formula>3</formula>
    </cfRule>
    <cfRule type="cellIs" dxfId="3564" priority="182" operator="equal">
      <formula>1</formula>
    </cfRule>
    <cfRule type="cellIs" dxfId="3563" priority="183" operator="equal">
      <formula>2</formula>
    </cfRule>
    <cfRule type="cellIs" priority="184" operator="equal">
      <formula>2</formula>
    </cfRule>
  </conditionalFormatting>
  <conditionalFormatting sqref="C135">
    <cfRule type="cellIs" dxfId="3562" priority="177" operator="equal">
      <formula>3</formula>
    </cfRule>
    <cfRule type="cellIs" dxfId="3561" priority="178" operator="equal">
      <formula>1</formula>
    </cfRule>
    <cfRule type="cellIs" dxfId="3560" priority="179" operator="equal">
      <formula>2</formula>
    </cfRule>
    <cfRule type="cellIs" priority="180" operator="equal">
      <formula>2</formula>
    </cfRule>
  </conditionalFormatting>
  <conditionalFormatting sqref="C136">
    <cfRule type="cellIs" dxfId="3559" priority="173" operator="equal">
      <formula>3</formula>
    </cfRule>
    <cfRule type="cellIs" dxfId="3558" priority="174" operator="equal">
      <formula>1</formula>
    </cfRule>
    <cfRule type="cellIs" dxfId="3557" priority="175" operator="equal">
      <formula>2</formula>
    </cfRule>
    <cfRule type="cellIs" priority="176" operator="equal">
      <formula>2</formula>
    </cfRule>
  </conditionalFormatting>
  <conditionalFormatting sqref="C137">
    <cfRule type="cellIs" dxfId="3556" priority="169" operator="equal">
      <formula>3</formula>
    </cfRule>
    <cfRule type="cellIs" dxfId="3555" priority="170" operator="equal">
      <formula>1</formula>
    </cfRule>
    <cfRule type="cellIs" dxfId="3554" priority="171" operator="equal">
      <formula>2</formula>
    </cfRule>
    <cfRule type="cellIs" priority="172" operator="equal">
      <formula>2</formula>
    </cfRule>
  </conditionalFormatting>
  <conditionalFormatting sqref="C141">
    <cfRule type="cellIs" dxfId="3553" priority="165" operator="equal">
      <formula>3</formula>
    </cfRule>
    <cfRule type="cellIs" dxfId="3552" priority="166" operator="equal">
      <formula>1</formula>
    </cfRule>
    <cfRule type="cellIs" dxfId="3551" priority="167" operator="equal">
      <formula>2</formula>
    </cfRule>
    <cfRule type="cellIs" priority="168" operator="equal">
      <formula>2</formula>
    </cfRule>
  </conditionalFormatting>
  <conditionalFormatting sqref="C142">
    <cfRule type="cellIs" dxfId="3550" priority="161" operator="equal">
      <formula>3</formula>
    </cfRule>
    <cfRule type="cellIs" dxfId="3549" priority="162" operator="equal">
      <formula>1</formula>
    </cfRule>
    <cfRule type="cellIs" dxfId="3548" priority="163" operator="equal">
      <formula>2</formula>
    </cfRule>
    <cfRule type="cellIs" priority="164" operator="equal">
      <formula>2</formula>
    </cfRule>
  </conditionalFormatting>
  <conditionalFormatting sqref="C147">
    <cfRule type="cellIs" dxfId="3547" priority="157" operator="equal">
      <formula>3</formula>
    </cfRule>
    <cfRule type="cellIs" dxfId="3546" priority="158" operator="equal">
      <formula>1</formula>
    </cfRule>
    <cfRule type="cellIs" dxfId="3545" priority="159" operator="equal">
      <formula>2</formula>
    </cfRule>
    <cfRule type="cellIs" priority="160" operator="equal">
      <formula>2</formula>
    </cfRule>
  </conditionalFormatting>
  <conditionalFormatting sqref="C148:C153">
    <cfRule type="cellIs" dxfId="3544" priority="129" operator="equal">
      <formula>3</formula>
    </cfRule>
    <cfRule type="cellIs" dxfId="3543" priority="130" operator="equal">
      <formula>1</formula>
    </cfRule>
    <cfRule type="cellIs" dxfId="3542" priority="131" operator="equal">
      <formula>2</formula>
    </cfRule>
    <cfRule type="cellIs" priority="132" operator="equal">
      <formula>2</formula>
    </cfRule>
  </conditionalFormatting>
  <conditionalFormatting sqref="D105">
    <cfRule type="cellIs" dxfId="3541" priority="125" operator="equal">
      <formula>3</formula>
    </cfRule>
    <cfRule type="cellIs" dxfId="3540" priority="126" operator="equal">
      <formula>1</formula>
    </cfRule>
    <cfRule type="cellIs" dxfId="3539" priority="127" operator="equal">
      <formula>2</formula>
    </cfRule>
    <cfRule type="cellIs" priority="128" operator="equal">
      <formula>2</formula>
    </cfRule>
  </conditionalFormatting>
  <conditionalFormatting sqref="D101">
    <cfRule type="cellIs" dxfId="3538" priority="121" operator="equal">
      <formula>3</formula>
    </cfRule>
    <cfRule type="cellIs" dxfId="3537" priority="122" operator="equal">
      <formula>1</formula>
    </cfRule>
    <cfRule type="cellIs" dxfId="3536" priority="123" operator="equal">
      <formula>2</formula>
    </cfRule>
    <cfRule type="cellIs" priority="124" operator="equal">
      <formula>2</formula>
    </cfRule>
  </conditionalFormatting>
  <conditionalFormatting sqref="D103">
    <cfRule type="cellIs" dxfId="3535" priority="117" operator="equal">
      <formula>3</formula>
    </cfRule>
    <cfRule type="cellIs" dxfId="3534" priority="118" operator="equal">
      <formula>1</formula>
    </cfRule>
    <cfRule type="cellIs" dxfId="3533" priority="119" operator="equal">
      <formula>2</formula>
    </cfRule>
    <cfRule type="cellIs" priority="120" operator="equal">
      <formula>2</formula>
    </cfRule>
  </conditionalFormatting>
  <conditionalFormatting sqref="D109">
    <cfRule type="cellIs" dxfId="3532" priority="113" operator="equal">
      <formula>3</formula>
    </cfRule>
    <cfRule type="cellIs" dxfId="3531" priority="114" operator="equal">
      <formula>1</formula>
    </cfRule>
    <cfRule type="cellIs" dxfId="3530" priority="115" operator="equal">
      <formula>2</formula>
    </cfRule>
    <cfRule type="cellIs" priority="116" operator="equal">
      <formula>2</formula>
    </cfRule>
  </conditionalFormatting>
  <conditionalFormatting sqref="D115">
    <cfRule type="cellIs" dxfId="3529" priority="109" operator="equal">
      <formula>3</formula>
    </cfRule>
    <cfRule type="cellIs" dxfId="3528" priority="110" operator="equal">
      <formula>1</formula>
    </cfRule>
    <cfRule type="cellIs" dxfId="3527" priority="111" operator="equal">
      <formula>2</formula>
    </cfRule>
    <cfRule type="cellIs" priority="112" operator="equal">
      <formula>2</formula>
    </cfRule>
  </conditionalFormatting>
  <conditionalFormatting sqref="E102:E127">
    <cfRule type="cellIs" dxfId="3526" priority="105" operator="equal">
      <formula>3</formula>
    </cfRule>
    <cfRule type="cellIs" dxfId="3525" priority="106" operator="equal">
      <formula>1</formula>
    </cfRule>
    <cfRule type="cellIs" dxfId="3524" priority="107" operator="equal">
      <formula>2</formula>
    </cfRule>
    <cfRule type="cellIs" priority="108" operator="equal">
      <formula>2</formula>
    </cfRule>
  </conditionalFormatting>
  <conditionalFormatting sqref="E129">
    <cfRule type="cellIs" dxfId="3523" priority="101" operator="equal">
      <formula>3</formula>
    </cfRule>
    <cfRule type="cellIs" dxfId="3522" priority="102" operator="equal">
      <formula>1</formula>
    </cfRule>
    <cfRule type="cellIs" dxfId="3521" priority="103" operator="equal">
      <formula>2</formula>
    </cfRule>
    <cfRule type="cellIs" priority="104" operator="equal">
      <formula>2</formula>
    </cfRule>
  </conditionalFormatting>
  <conditionalFormatting sqref="E129">
    <cfRule type="cellIs" dxfId="3520" priority="97" operator="equal">
      <formula>3</formula>
    </cfRule>
    <cfRule type="cellIs" dxfId="3519" priority="98" operator="equal">
      <formula>1</formula>
    </cfRule>
    <cfRule type="cellIs" dxfId="3518" priority="99" operator="equal">
      <formula>2</formula>
    </cfRule>
    <cfRule type="cellIs" priority="100" operator="equal">
      <formula>2</formula>
    </cfRule>
  </conditionalFormatting>
  <conditionalFormatting sqref="F129">
    <cfRule type="cellIs" dxfId="3517" priority="93" operator="equal">
      <formula>3</formula>
    </cfRule>
    <cfRule type="cellIs" dxfId="3516" priority="94" operator="equal">
      <formula>1</formula>
    </cfRule>
    <cfRule type="cellIs" dxfId="3515" priority="95" operator="equal">
      <formula>2</formula>
    </cfRule>
    <cfRule type="cellIs" priority="96" operator="equal">
      <formula>2</formula>
    </cfRule>
  </conditionalFormatting>
  <conditionalFormatting sqref="F129">
    <cfRule type="cellIs" dxfId="3514" priority="89" operator="equal">
      <formula>3</formula>
    </cfRule>
    <cfRule type="cellIs" dxfId="3513" priority="90" operator="equal">
      <formula>1</formula>
    </cfRule>
    <cfRule type="cellIs" dxfId="3512" priority="91" operator="equal">
      <formula>2</formula>
    </cfRule>
    <cfRule type="cellIs" priority="92" operator="equal">
      <formula>2</formula>
    </cfRule>
  </conditionalFormatting>
  <conditionalFormatting sqref="F140">
    <cfRule type="cellIs" dxfId="3511" priority="85" operator="equal">
      <formula>3</formula>
    </cfRule>
    <cfRule type="cellIs" dxfId="3510" priority="86" operator="equal">
      <formula>1</formula>
    </cfRule>
    <cfRule type="cellIs" dxfId="3509" priority="87" operator="equal">
      <formula>2</formula>
    </cfRule>
    <cfRule type="cellIs" priority="88" operator="equal">
      <formula>2</formula>
    </cfRule>
  </conditionalFormatting>
  <conditionalFormatting sqref="G102">
    <cfRule type="cellIs" dxfId="3508" priority="81" operator="equal">
      <formula>3</formula>
    </cfRule>
    <cfRule type="cellIs" dxfId="3507" priority="82" operator="equal">
      <formula>1</formula>
    </cfRule>
    <cfRule type="cellIs" dxfId="3506" priority="83" operator="equal">
      <formula>2</formula>
    </cfRule>
    <cfRule type="cellIs" priority="84" operator="equal">
      <formula>2</formula>
    </cfRule>
  </conditionalFormatting>
  <conditionalFormatting sqref="G104">
    <cfRule type="cellIs" dxfId="3505" priority="77" operator="equal">
      <formula>3</formula>
    </cfRule>
    <cfRule type="cellIs" dxfId="3504" priority="78" operator="equal">
      <formula>1</formula>
    </cfRule>
    <cfRule type="cellIs" dxfId="3503" priority="79" operator="equal">
      <formula>2</formula>
    </cfRule>
    <cfRule type="cellIs" priority="80" operator="equal">
      <formula>2</formula>
    </cfRule>
  </conditionalFormatting>
  <conditionalFormatting sqref="G106 G108">
    <cfRule type="cellIs" dxfId="3502" priority="73" operator="equal">
      <formula>3</formula>
    </cfRule>
    <cfRule type="cellIs" dxfId="3501" priority="74" operator="equal">
      <formula>1</formula>
    </cfRule>
    <cfRule type="cellIs" dxfId="3500" priority="75" operator="equal">
      <formula>2</formula>
    </cfRule>
    <cfRule type="cellIs" priority="76" operator="equal">
      <formula>2</formula>
    </cfRule>
  </conditionalFormatting>
  <conditionalFormatting sqref="G110:G114">
    <cfRule type="cellIs" dxfId="3499" priority="69" operator="equal">
      <formula>3</formula>
    </cfRule>
    <cfRule type="cellIs" dxfId="3498" priority="70" operator="equal">
      <formula>1</formula>
    </cfRule>
    <cfRule type="cellIs" dxfId="3497" priority="71" operator="equal">
      <formula>2</formula>
    </cfRule>
    <cfRule type="cellIs" priority="72" operator="equal">
      <formula>2</formula>
    </cfRule>
  </conditionalFormatting>
  <conditionalFormatting sqref="G116:G127">
    <cfRule type="cellIs" dxfId="3496" priority="65" operator="equal">
      <formula>3</formula>
    </cfRule>
    <cfRule type="cellIs" dxfId="3495" priority="66" operator="equal">
      <formula>1</formula>
    </cfRule>
    <cfRule type="cellIs" dxfId="3494" priority="67" operator="equal">
      <formula>2</formula>
    </cfRule>
    <cfRule type="cellIs" priority="68" operator="equal">
      <formula>2</formula>
    </cfRule>
  </conditionalFormatting>
  <conditionalFormatting sqref="G107">
    <cfRule type="cellIs" dxfId="3493" priority="61" operator="equal">
      <formula>3</formula>
    </cfRule>
    <cfRule type="cellIs" dxfId="3492" priority="62" operator="equal">
      <formula>1</formula>
    </cfRule>
    <cfRule type="cellIs" dxfId="3491" priority="63" operator="equal">
      <formula>2</formula>
    </cfRule>
    <cfRule type="cellIs" priority="64" operator="equal">
      <formula>2</formula>
    </cfRule>
  </conditionalFormatting>
  <conditionalFormatting sqref="G131:G133">
    <cfRule type="cellIs" dxfId="3490" priority="57" operator="equal">
      <formula>3</formula>
    </cfRule>
    <cfRule type="cellIs" dxfId="3489" priority="58" operator="equal">
      <formula>1</formula>
    </cfRule>
    <cfRule type="cellIs" dxfId="3488" priority="59" operator="equal">
      <formula>2</formula>
    </cfRule>
    <cfRule type="cellIs" priority="60" operator="equal">
      <formula>2</formula>
    </cfRule>
  </conditionalFormatting>
  <conditionalFormatting sqref="G135:G137">
    <cfRule type="cellIs" dxfId="3487" priority="53" operator="equal">
      <formula>3</formula>
    </cfRule>
    <cfRule type="cellIs" dxfId="3486" priority="54" operator="equal">
      <formula>1</formula>
    </cfRule>
    <cfRule type="cellIs" dxfId="3485" priority="55" operator="equal">
      <formula>2</formula>
    </cfRule>
    <cfRule type="cellIs" priority="56" operator="equal">
      <formula>2</formula>
    </cfRule>
  </conditionalFormatting>
  <conditionalFormatting sqref="G140">
    <cfRule type="cellIs" dxfId="3484" priority="49" operator="equal">
      <formula>3</formula>
    </cfRule>
    <cfRule type="cellIs" dxfId="3483" priority="50" operator="equal">
      <formula>1</formula>
    </cfRule>
    <cfRule type="cellIs" dxfId="3482" priority="51" operator="equal">
      <formula>2</formula>
    </cfRule>
    <cfRule type="cellIs" priority="52" operator="equal">
      <formula>2</formula>
    </cfRule>
  </conditionalFormatting>
  <conditionalFormatting sqref="G141">
    <cfRule type="cellIs" dxfId="3481" priority="45" operator="equal">
      <formula>3</formula>
    </cfRule>
    <cfRule type="cellIs" dxfId="3480" priority="46" operator="equal">
      <formula>1</formula>
    </cfRule>
    <cfRule type="cellIs" dxfId="3479" priority="47" operator="equal">
      <formula>2</formula>
    </cfRule>
    <cfRule type="cellIs" priority="48" operator="equal">
      <formula>2</formula>
    </cfRule>
  </conditionalFormatting>
  <conditionalFormatting sqref="G142">
    <cfRule type="cellIs" dxfId="3478" priority="41" operator="equal">
      <formula>3</formula>
    </cfRule>
    <cfRule type="cellIs" dxfId="3477" priority="42" operator="equal">
      <formula>1</formula>
    </cfRule>
    <cfRule type="cellIs" dxfId="3476" priority="43" operator="equal">
      <formula>2</formula>
    </cfRule>
    <cfRule type="cellIs" priority="44" operator="equal">
      <formula>2</formula>
    </cfRule>
  </conditionalFormatting>
  <conditionalFormatting sqref="G147">
    <cfRule type="cellIs" dxfId="3475" priority="37" operator="equal">
      <formula>3</formula>
    </cfRule>
    <cfRule type="cellIs" dxfId="3474" priority="38" operator="equal">
      <formula>1</formula>
    </cfRule>
    <cfRule type="cellIs" dxfId="3473" priority="39" operator="equal">
      <formula>2</formula>
    </cfRule>
    <cfRule type="cellIs" priority="40" operator="equal">
      <formula>2</formula>
    </cfRule>
  </conditionalFormatting>
  <conditionalFormatting sqref="G148">
    <cfRule type="cellIs" dxfId="3472" priority="33" operator="equal">
      <formula>3</formula>
    </cfRule>
    <cfRule type="cellIs" dxfId="3471" priority="34" operator="equal">
      <formula>1</formula>
    </cfRule>
    <cfRule type="cellIs" dxfId="3470" priority="35" operator="equal">
      <formula>2</formula>
    </cfRule>
    <cfRule type="cellIs" priority="36" operator="equal">
      <formula>2</formula>
    </cfRule>
  </conditionalFormatting>
  <conditionalFormatting sqref="G149">
    <cfRule type="cellIs" dxfId="3469" priority="29" operator="equal">
      <formula>3</formula>
    </cfRule>
    <cfRule type="cellIs" dxfId="3468" priority="30" operator="equal">
      <formula>1</formula>
    </cfRule>
    <cfRule type="cellIs" dxfId="3467" priority="31" operator="equal">
      <formula>2</formula>
    </cfRule>
    <cfRule type="cellIs" priority="32" operator="equal">
      <formula>2</formula>
    </cfRule>
  </conditionalFormatting>
  <conditionalFormatting sqref="G150">
    <cfRule type="cellIs" dxfId="3466" priority="25" operator="equal">
      <formula>3</formula>
    </cfRule>
    <cfRule type="cellIs" dxfId="3465" priority="26" operator="equal">
      <formula>1</formula>
    </cfRule>
    <cfRule type="cellIs" dxfId="3464" priority="27" operator="equal">
      <formula>2</formula>
    </cfRule>
    <cfRule type="cellIs" priority="28" operator="equal">
      <formula>2</formula>
    </cfRule>
  </conditionalFormatting>
  <conditionalFormatting sqref="G151">
    <cfRule type="cellIs" dxfId="3463" priority="21" operator="equal">
      <formula>3</formula>
    </cfRule>
    <cfRule type="cellIs" dxfId="3462" priority="22" operator="equal">
      <formula>1</formula>
    </cfRule>
    <cfRule type="cellIs" dxfId="3461" priority="23" operator="equal">
      <formula>2</formula>
    </cfRule>
    <cfRule type="cellIs" priority="24" operator="equal">
      <formula>2</formula>
    </cfRule>
  </conditionalFormatting>
  <conditionalFormatting sqref="G152">
    <cfRule type="cellIs" dxfId="3460" priority="17" operator="equal">
      <formula>3</formula>
    </cfRule>
    <cfRule type="cellIs" dxfId="3459" priority="18" operator="equal">
      <formula>1</formula>
    </cfRule>
    <cfRule type="cellIs" dxfId="3458" priority="19" operator="equal">
      <formula>2</formula>
    </cfRule>
    <cfRule type="cellIs" priority="20" operator="equal">
      <formula>2</formula>
    </cfRule>
  </conditionalFormatting>
  <conditionalFormatting sqref="G153">
    <cfRule type="cellIs" dxfId="3457" priority="13" operator="equal">
      <formula>3</formula>
    </cfRule>
    <cfRule type="cellIs" dxfId="3456" priority="14" operator="equal">
      <formula>1</formula>
    </cfRule>
    <cfRule type="cellIs" dxfId="3455" priority="15" operator="equal">
      <formula>2</formula>
    </cfRule>
    <cfRule type="cellIs" priority="16" operator="equal">
      <formula>2</formula>
    </cfRule>
  </conditionalFormatting>
  <conditionalFormatting sqref="H131:H133">
    <cfRule type="cellIs" dxfId="3454" priority="9" operator="equal">
      <formula>3</formula>
    </cfRule>
    <cfRule type="cellIs" dxfId="3453" priority="10" operator="equal">
      <formula>1</formula>
    </cfRule>
    <cfRule type="cellIs" dxfId="3452" priority="11" operator="equal">
      <formula>2</formula>
    </cfRule>
    <cfRule type="cellIs" priority="12" operator="equal">
      <formula>2</formula>
    </cfRule>
  </conditionalFormatting>
  <conditionalFormatting sqref="H131:H133">
    <cfRule type="cellIs" dxfId="3451" priority="5" operator="equal">
      <formula>3</formula>
    </cfRule>
    <cfRule type="cellIs" dxfId="3450" priority="6" operator="equal">
      <formula>1</formula>
    </cfRule>
    <cfRule type="cellIs" dxfId="3449" priority="7" operator="equal">
      <formula>2</formula>
    </cfRule>
    <cfRule type="cellIs" priority="8" operator="equal">
      <formula>2</formula>
    </cfRule>
  </conditionalFormatting>
  <conditionalFormatting sqref="H131:H133">
    <cfRule type="cellIs" dxfId="3448" priority="1" operator="equal">
      <formula>3</formula>
    </cfRule>
    <cfRule type="cellIs" dxfId="3447" priority="2" operator="equal">
      <formula>1</formula>
    </cfRule>
    <cfRule type="cellIs" dxfId="3446" priority="3" operator="equal">
      <formula>2</formula>
    </cfRule>
    <cfRule type="cellIs" priority="4" operator="equal">
      <formula>2</formula>
    </cfRule>
  </conditionalFormatting>
  <pageMargins left="0.511811024" right="0.511811024" top="0.78740157499999996" bottom="0.78740157499999996" header="0.31496062000000002" footer="0.31496062000000002"/>
  <pageSetup orientation="portrait"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sheetPr>
  <dimension ref="A1:CZ205"/>
  <sheetViews>
    <sheetView workbookViewId="0">
      <selection activeCell="BF162" sqref="BF162"/>
    </sheetView>
  </sheetViews>
  <sheetFormatPr baseColWidth="10" defaultColWidth="8.83203125" defaultRowHeight="15" x14ac:dyDescent="0.2"/>
  <cols>
    <col min="1" max="1" width="5" style="54" customWidth="1"/>
    <col min="2" max="2" width="51.33203125" style="30" bestFit="1" customWidth="1"/>
    <col min="3" max="3" width="9.6640625" style="30" bestFit="1" customWidth="1"/>
    <col min="4" max="13" width="6.6640625" style="30" customWidth="1"/>
    <col min="14" max="14" width="7.5" style="30" customWidth="1"/>
    <col min="15" max="22" width="6.6640625" style="30" customWidth="1"/>
    <col min="23" max="23" width="9.6640625" style="30" bestFit="1" customWidth="1"/>
    <col min="24" max="45" width="6.6640625" style="30" customWidth="1"/>
    <col min="46" max="46" width="9.6640625" style="30" bestFit="1" customWidth="1"/>
    <col min="47" max="53" width="6.6640625" style="30" customWidth="1"/>
    <col min="54" max="54" width="12.83203125" style="104" customWidth="1"/>
    <col min="55" max="55" width="12.83203125" style="30" customWidth="1"/>
    <col min="56" max="56" width="24.83203125" style="30" customWidth="1"/>
    <col min="57" max="57" width="15.83203125" style="30" customWidth="1"/>
    <col min="58" max="58" width="14.5" style="30" customWidth="1"/>
    <col min="59" max="59" width="11.6640625" style="54" bestFit="1" customWidth="1"/>
    <col min="60" max="102" width="8.83203125" style="54"/>
    <col min="103" max="16384" width="8.83203125" style="30"/>
  </cols>
  <sheetData>
    <row r="1" spans="1:102" s="54" customFormat="1" ht="34" customHeight="1" x14ac:dyDescent="0.2">
      <c r="B1" s="99" t="s">
        <v>231</v>
      </c>
      <c r="BB1" s="102"/>
    </row>
    <row r="2" spans="1:102" ht="37.5" customHeight="1" x14ac:dyDescent="0.2">
      <c r="B2" s="276" t="s">
        <v>253</v>
      </c>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row>
    <row r="3" spans="1:102" s="66" customFormat="1" ht="39" customHeight="1" x14ac:dyDescent="0.2">
      <c r="A3" s="96"/>
      <c r="B3" s="42" t="s">
        <v>105</v>
      </c>
      <c r="C3" s="42">
        <v>1970</v>
      </c>
      <c r="D3" s="42">
        <v>1971</v>
      </c>
      <c r="E3" s="42">
        <v>1972</v>
      </c>
      <c r="F3" s="42">
        <v>1973</v>
      </c>
      <c r="G3" s="42">
        <v>1974</v>
      </c>
      <c r="H3" s="42">
        <v>1975</v>
      </c>
      <c r="I3" s="42">
        <v>1976</v>
      </c>
      <c r="J3" s="42">
        <v>1977</v>
      </c>
      <c r="K3" s="42">
        <v>1978</v>
      </c>
      <c r="L3" s="42">
        <v>1979</v>
      </c>
      <c r="M3" s="42">
        <v>1980</v>
      </c>
      <c r="N3" s="42">
        <v>1981</v>
      </c>
      <c r="O3" s="42">
        <v>1982</v>
      </c>
      <c r="P3" s="42">
        <v>1983</v>
      </c>
      <c r="Q3" s="42">
        <v>1984</v>
      </c>
      <c r="R3" s="42">
        <v>1985</v>
      </c>
      <c r="S3" s="42">
        <v>1986</v>
      </c>
      <c r="T3" s="42">
        <v>1987</v>
      </c>
      <c r="U3" s="42">
        <v>1988</v>
      </c>
      <c r="V3" s="42">
        <v>1989</v>
      </c>
      <c r="W3" s="42">
        <v>1990</v>
      </c>
      <c r="X3" s="42">
        <v>1991</v>
      </c>
      <c r="Y3" s="42">
        <v>1992</v>
      </c>
      <c r="Z3" s="42">
        <v>1993</v>
      </c>
      <c r="AA3" s="42">
        <v>1994</v>
      </c>
      <c r="AB3" s="42">
        <v>1995</v>
      </c>
      <c r="AC3" s="42">
        <v>1996</v>
      </c>
      <c r="AD3" s="42">
        <v>1997</v>
      </c>
      <c r="AE3" s="42">
        <v>1998</v>
      </c>
      <c r="AF3" s="42">
        <v>1999</v>
      </c>
      <c r="AG3" s="42">
        <v>2000</v>
      </c>
      <c r="AH3" s="42">
        <v>2001</v>
      </c>
      <c r="AI3" s="42">
        <v>2002</v>
      </c>
      <c r="AJ3" s="42">
        <v>2003</v>
      </c>
      <c r="AK3" s="42">
        <v>2004</v>
      </c>
      <c r="AL3" s="42">
        <v>2005</v>
      </c>
      <c r="AM3" s="42">
        <v>2006</v>
      </c>
      <c r="AN3" s="42">
        <v>2007</v>
      </c>
      <c r="AO3" s="42">
        <v>2008</v>
      </c>
      <c r="AP3" s="42">
        <v>2009</v>
      </c>
      <c r="AQ3" s="42">
        <v>2010</v>
      </c>
      <c r="AR3" s="42">
        <v>2011</v>
      </c>
      <c r="AS3" s="42">
        <v>2012</v>
      </c>
      <c r="AT3" s="42">
        <v>2013</v>
      </c>
      <c r="AU3" s="42">
        <v>2014</v>
      </c>
      <c r="AV3" s="42">
        <v>2015</v>
      </c>
      <c r="AW3" s="42">
        <v>2016</v>
      </c>
      <c r="AX3" s="42">
        <v>2017</v>
      </c>
      <c r="AY3" s="42">
        <v>2018</v>
      </c>
      <c r="AZ3" s="42">
        <v>2019</v>
      </c>
      <c r="BA3" s="42">
        <v>2020</v>
      </c>
      <c r="BB3" s="105" t="s">
        <v>90</v>
      </c>
      <c r="BC3" s="65" t="s">
        <v>94</v>
      </c>
      <c r="BD3" s="63" t="s">
        <v>125</v>
      </c>
      <c r="BE3" s="62" t="s">
        <v>98</v>
      </c>
      <c r="BF3" s="68" t="s">
        <v>99</v>
      </c>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row>
    <row r="4" spans="1:102" s="31" customFormat="1" ht="27" customHeight="1" x14ac:dyDescent="0.2">
      <c r="A4" s="54"/>
      <c r="B4" s="88" t="s">
        <v>92</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89"/>
      <c r="BC4" s="136">
        <f>BD4/$BD$159</f>
        <v>0.1710775066595725</v>
      </c>
      <c r="BD4" s="90">
        <f>SUM(BD6:BD12,BD14:BD17,BD19:BD21)</f>
        <v>13445029152.274403</v>
      </c>
      <c r="BE4" s="137">
        <f>SUM(BE6:BE21)</f>
        <v>0.95419488766860927</v>
      </c>
      <c r="BF4" s="91">
        <f>SUM(BF6:BF21)</f>
        <v>0.95419488766860927</v>
      </c>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row>
    <row r="5" spans="1:102" ht="18" customHeight="1" x14ac:dyDescent="0.2">
      <c r="B5" s="5" t="s">
        <v>133</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
      <c r="BC5" s="15"/>
      <c r="BD5" s="35"/>
      <c r="BE5" s="149"/>
      <c r="BF5" s="8"/>
      <c r="BG5" s="164"/>
    </row>
    <row r="6" spans="1:102" ht="18" customHeight="1" x14ac:dyDescent="0.2">
      <c r="B6" s="92" t="s">
        <v>18</v>
      </c>
      <c r="C6" s="67">
        <v>1</v>
      </c>
      <c r="D6" s="67">
        <v>1</v>
      </c>
      <c r="E6" s="67">
        <v>1</v>
      </c>
      <c r="F6" s="67">
        <v>1</v>
      </c>
      <c r="G6" s="67">
        <v>1</v>
      </c>
      <c r="H6" s="67">
        <v>1</v>
      </c>
      <c r="I6" s="67">
        <v>1</v>
      </c>
      <c r="J6" s="67">
        <v>1</v>
      </c>
      <c r="K6" s="67">
        <v>1</v>
      </c>
      <c r="L6" s="67">
        <v>1</v>
      </c>
      <c r="M6" s="67">
        <v>1</v>
      </c>
      <c r="N6" s="67">
        <v>1</v>
      </c>
      <c r="O6" s="67">
        <v>1</v>
      </c>
      <c r="P6" s="67">
        <v>1</v>
      </c>
      <c r="Q6" s="67">
        <v>1</v>
      </c>
      <c r="R6" s="67">
        <v>1</v>
      </c>
      <c r="S6" s="67">
        <v>1</v>
      </c>
      <c r="T6" s="67">
        <v>1</v>
      </c>
      <c r="U6" s="67">
        <v>1</v>
      </c>
      <c r="V6" s="67">
        <v>1</v>
      </c>
      <c r="W6" s="67">
        <v>1</v>
      </c>
      <c r="X6" s="67">
        <v>1</v>
      </c>
      <c r="Y6" s="67">
        <v>1</v>
      </c>
      <c r="Z6" s="67">
        <v>1</v>
      </c>
      <c r="AA6" s="67">
        <v>1</v>
      </c>
      <c r="AB6" s="67">
        <v>1</v>
      </c>
      <c r="AC6" s="67">
        <v>1</v>
      </c>
      <c r="AD6" s="67">
        <v>1</v>
      </c>
      <c r="AE6" s="67">
        <v>1</v>
      </c>
      <c r="AF6" s="67">
        <v>1</v>
      </c>
      <c r="AG6" s="67">
        <v>1</v>
      </c>
      <c r="AH6" s="67">
        <v>1</v>
      </c>
      <c r="AI6" s="67">
        <v>1</v>
      </c>
      <c r="AJ6" s="67">
        <v>1</v>
      </c>
      <c r="AK6" s="67">
        <v>1</v>
      </c>
      <c r="AL6" s="67">
        <v>1</v>
      </c>
      <c r="AM6" s="67">
        <v>1</v>
      </c>
      <c r="AN6" s="67">
        <v>1</v>
      </c>
      <c r="AO6" s="67">
        <v>1</v>
      </c>
      <c r="AP6" s="67">
        <v>1</v>
      </c>
      <c r="AQ6" s="67">
        <v>1</v>
      </c>
      <c r="AR6" s="67">
        <v>1</v>
      </c>
      <c r="AS6" s="67">
        <v>1</v>
      </c>
      <c r="AT6" s="67">
        <v>1</v>
      </c>
      <c r="AU6" s="67">
        <v>1</v>
      </c>
      <c r="AV6" s="67">
        <v>1</v>
      </c>
      <c r="AW6" s="67">
        <v>1</v>
      </c>
      <c r="AX6" s="67">
        <v>1</v>
      </c>
      <c r="AY6" s="67">
        <v>1</v>
      </c>
      <c r="AZ6" s="67">
        <v>1</v>
      </c>
      <c r="BA6" s="67">
        <v>1</v>
      </c>
      <c r="BB6" s="67">
        <v>1</v>
      </c>
      <c r="BC6" s="171">
        <f>BD6/$BD$159</f>
        <v>8.3958499719880494E-3</v>
      </c>
      <c r="BD6" s="211">
        <v>659832200.24434066</v>
      </c>
      <c r="BE6" s="150">
        <f t="shared" ref="BE6:BE12" si="0">IF(BB6&lt;1.1,BD6/$BD$4,0)</f>
        <v>4.9076293756694561E-2</v>
      </c>
      <c r="BF6" s="10">
        <f t="shared" ref="BF6:BF12" si="1">IF(BB6&lt;2.01,BD6/$BD$4,0)</f>
        <v>4.9076293756694561E-2</v>
      </c>
      <c r="BG6" s="165"/>
    </row>
    <row r="7" spans="1:102" ht="18" customHeight="1" x14ac:dyDescent="0.2">
      <c r="B7" s="92" t="s">
        <v>19</v>
      </c>
      <c r="C7" s="67">
        <v>1</v>
      </c>
      <c r="D7" s="67">
        <v>1</v>
      </c>
      <c r="E7" s="67">
        <v>1</v>
      </c>
      <c r="F7" s="67">
        <v>1</v>
      </c>
      <c r="G7" s="67">
        <v>1</v>
      </c>
      <c r="H7" s="67">
        <v>1</v>
      </c>
      <c r="I7" s="67">
        <v>1</v>
      </c>
      <c r="J7" s="67">
        <v>1</v>
      </c>
      <c r="K7" s="67">
        <v>1</v>
      </c>
      <c r="L7" s="67">
        <v>1</v>
      </c>
      <c r="M7" s="67">
        <v>1</v>
      </c>
      <c r="N7" s="67">
        <v>1</v>
      </c>
      <c r="O7" s="67">
        <v>1</v>
      </c>
      <c r="P7" s="67">
        <v>1</v>
      </c>
      <c r="Q7" s="67">
        <v>1</v>
      </c>
      <c r="R7" s="67">
        <v>1</v>
      </c>
      <c r="S7" s="67">
        <v>1</v>
      </c>
      <c r="T7" s="67">
        <v>1</v>
      </c>
      <c r="U7" s="67">
        <v>1</v>
      </c>
      <c r="V7" s="67">
        <v>1</v>
      </c>
      <c r="W7" s="67">
        <v>1</v>
      </c>
      <c r="X7" s="67">
        <v>1</v>
      </c>
      <c r="Y7" s="67">
        <v>1</v>
      </c>
      <c r="Z7" s="67">
        <v>1</v>
      </c>
      <c r="AA7" s="67">
        <v>1</v>
      </c>
      <c r="AB7" s="67">
        <v>1</v>
      </c>
      <c r="AC7" s="67">
        <v>1</v>
      </c>
      <c r="AD7" s="67">
        <v>1</v>
      </c>
      <c r="AE7" s="67">
        <v>1</v>
      </c>
      <c r="AF7" s="67">
        <v>1</v>
      </c>
      <c r="AG7" s="67">
        <v>1</v>
      </c>
      <c r="AH7" s="67">
        <v>1</v>
      </c>
      <c r="AI7" s="67">
        <v>1</v>
      </c>
      <c r="AJ7" s="67">
        <v>1</v>
      </c>
      <c r="AK7" s="67">
        <v>1</v>
      </c>
      <c r="AL7" s="67">
        <v>1</v>
      </c>
      <c r="AM7" s="67">
        <v>1</v>
      </c>
      <c r="AN7" s="67">
        <v>1</v>
      </c>
      <c r="AO7" s="67">
        <v>1</v>
      </c>
      <c r="AP7" s="67">
        <v>1</v>
      </c>
      <c r="AQ7" s="67">
        <v>1</v>
      </c>
      <c r="AR7" s="67">
        <v>1</v>
      </c>
      <c r="AS7" s="67">
        <v>1</v>
      </c>
      <c r="AT7" s="67">
        <v>1</v>
      </c>
      <c r="AU7" s="67">
        <v>1</v>
      </c>
      <c r="AV7" s="67">
        <v>1</v>
      </c>
      <c r="AW7" s="67">
        <v>1</v>
      </c>
      <c r="AX7" s="67">
        <v>1</v>
      </c>
      <c r="AY7" s="67">
        <v>1</v>
      </c>
      <c r="AZ7" s="67">
        <v>1</v>
      </c>
      <c r="BA7" s="67">
        <v>1</v>
      </c>
      <c r="BB7" s="67">
        <v>1</v>
      </c>
      <c r="BC7" s="171">
        <f>BD7/$BD$159</f>
        <v>1.087784800736199E-3</v>
      </c>
      <c r="BD7" s="211">
        <v>85489312.083569884</v>
      </c>
      <c r="BE7" s="150">
        <f t="shared" si="0"/>
        <v>6.3584326307770224E-3</v>
      </c>
      <c r="BF7" s="10">
        <f t="shared" si="1"/>
        <v>6.3584326307770224E-3</v>
      </c>
      <c r="BG7" s="165"/>
    </row>
    <row r="8" spans="1:102" ht="18" customHeight="1" x14ac:dyDescent="0.2">
      <c r="B8" s="92" t="s">
        <v>134</v>
      </c>
      <c r="C8" s="67">
        <v>1</v>
      </c>
      <c r="D8" s="67">
        <v>1</v>
      </c>
      <c r="E8" s="67">
        <v>1</v>
      </c>
      <c r="F8" s="67">
        <v>1</v>
      </c>
      <c r="G8" s="67">
        <v>1</v>
      </c>
      <c r="H8" s="67">
        <v>1</v>
      </c>
      <c r="I8" s="67">
        <v>1</v>
      </c>
      <c r="J8" s="67">
        <v>1</v>
      </c>
      <c r="K8" s="67">
        <v>1</v>
      </c>
      <c r="L8" s="67">
        <v>1</v>
      </c>
      <c r="M8" s="67">
        <v>1</v>
      </c>
      <c r="N8" s="67">
        <v>1</v>
      </c>
      <c r="O8" s="67">
        <v>1</v>
      </c>
      <c r="P8" s="67">
        <v>1</v>
      </c>
      <c r="Q8" s="67">
        <v>1</v>
      </c>
      <c r="R8" s="67">
        <v>1</v>
      </c>
      <c r="S8" s="67">
        <v>1</v>
      </c>
      <c r="T8" s="67">
        <v>1</v>
      </c>
      <c r="U8" s="67">
        <v>1</v>
      </c>
      <c r="V8" s="67">
        <v>1</v>
      </c>
      <c r="W8" s="67">
        <v>1</v>
      </c>
      <c r="X8" s="67">
        <v>1</v>
      </c>
      <c r="Y8" s="67">
        <v>1</v>
      </c>
      <c r="Z8" s="67">
        <v>1</v>
      </c>
      <c r="AA8" s="67">
        <v>1</v>
      </c>
      <c r="AB8" s="67">
        <v>1</v>
      </c>
      <c r="AC8" s="67">
        <v>1</v>
      </c>
      <c r="AD8" s="67">
        <v>1</v>
      </c>
      <c r="AE8" s="67">
        <v>1</v>
      </c>
      <c r="AF8" s="67">
        <v>1</v>
      </c>
      <c r="AG8" s="67">
        <v>1</v>
      </c>
      <c r="AH8" s="67">
        <v>1</v>
      </c>
      <c r="AI8" s="67">
        <v>1</v>
      </c>
      <c r="AJ8" s="67">
        <v>1</v>
      </c>
      <c r="AK8" s="67">
        <v>1</v>
      </c>
      <c r="AL8" s="67">
        <v>1</v>
      </c>
      <c r="AM8" s="67">
        <v>1</v>
      </c>
      <c r="AN8" s="67">
        <v>1</v>
      </c>
      <c r="AO8" s="67">
        <v>1</v>
      </c>
      <c r="AP8" s="67">
        <v>1</v>
      </c>
      <c r="AQ8" s="67">
        <v>1</v>
      </c>
      <c r="AR8" s="67">
        <v>1</v>
      </c>
      <c r="AS8" s="67">
        <v>1</v>
      </c>
      <c r="AT8" s="67">
        <v>1</v>
      </c>
      <c r="AU8" s="67">
        <v>1</v>
      </c>
      <c r="AV8" s="67">
        <v>1</v>
      </c>
      <c r="AW8" s="67">
        <v>1</v>
      </c>
      <c r="AX8" s="67">
        <v>1</v>
      </c>
      <c r="AY8" s="67">
        <v>1</v>
      </c>
      <c r="AZ8" s="67">
        <v>1</v>
      </c>
      <c r="BA8" s="67">
        <v>1</v>
      </c>
      <c r="BB8" s="67">
        <v>1</v>
      </c>
      <c r="BC8" s="171">
        <f>BD8/$BD$159</f>
        <v>1.1305884207687947E-2</v>
      </c>
      <c r="BD8" s="211">
        <v>888532605.6749481</v>
      </c>
      <c r="BE8" s="150">
        <f t="shared" si="0"/>
        <v>6.6086327936644235E-2</v>
      </c>
      <c r="BF8" s="10">
        <f t="shared" si="1"/>
        <v>6.6086327936644235E-2</v>
      </c>
      <c r="BG8" s="165"/>
    </row>
    <row r="9" spans="1:102" ht="18" customHeight="1" x14ac:dyDescent="0.2">
      <c r="B9" s="92" t="s">
        <v>20</v>
      </c>
      <c r="C9" s="67">
        <v>1</v>
      </c>
      <c r="D9" s="67">
        <v>1</v>
      </c>
      <c r="E9" s="67">
        <v>1</v>
      </c>
      <c r="F9" s="67">
        <v>1</v>
      </c>
      <c r="G9" s="67">
        <v>1</v>
      </c>
      <c r="H9" s="67">
        <v>1</v>
      </c>
      <c r="I9" s="67">
        <v>1</v>
      </c>
      <c r="J9" s="67">
        <v>1</v>
      </c>
      <c r="K9" s="67">
        <v>1</v>
      </c>
      <c r="L9" s="67">
        <v>1</v>
      </c>
      <c r="M9" s="67">
        <v>1</v>
      </c>
      <c r="N9" s="67">
        <v>1</v>
      </c>
      <c r="O9" s="67">
        <v>1</v>
      </c>
      <c r="P9" s="67">
        <v>1</v>
      </c>
      <c r="Q9" s="67">
        <v>1</v>
      </c>
      <c r="R9" s="67">
        <v>1</v>
      </c>
      <c r="S9" s="67">
        <v>1</v>
      </c>
      <c r="T9" s="67">
        <v>1</v>
      </c>
      <c r="U9" s="67">
        <v>1</v>
      </c>
      <c r="V9" s="67">
        <v>1</v>
      </c>
      <c r="W9" s="67">
        <v>1</v>
      </c>
      <c r="X9" s="67">
        <v>1</v>
      </c>
      <c r="Y9" s="67">
        <v>1</v>
      </c>
      <c r="Z9" s="67">
        <v>1</v>
      </c>
      <c r="AA9" s="67">
        <v>1</v>
      </c>
      <c r="AB9" s="67">
        <v>1</v>
      </c>
      <c r="AC9" s="67">
        <v>1</v>
      </c>
      <c r="AD9" s="67">
        <v>1</v>
      </c>
      <c r="AE9" s="67">
        <v>1</v>
      </c>
      <c r="AF9" s="67">
        <v>1</v>
      </c>
      <c r="AG9" s="67">
        <v>1</v>
      </c>
      <c r="AH9" s="67">
        <v>1</v>
      </c>
      <c r="AI9" s="67">
        <v>1</v>
      </c>
      <c r="AJ9" s="67">
        <v>1</v>
      </c>
      <c r="AK9" s="67">
        <v>1</v>
      </c>
      <c r="AL9" s="67">
        <v>1</v>
      </c>
      <c r="AM9" s="67">
        <v>1</v>
      </c>
      <c r="AN9" s="67">
        <v>1</v>
      </c>
      <c r="AO9" s="67">
        <v>1</v>
      </c>
      <c r="AP9" s="67">
        <v>1</v>
      </c>
      <c r="AQ9" s="67">
        <v>1</v>
      </c>
      <c r="AR9" s="67">
        <v>1</v>
      </c>
      <c r="AS9" s="67">
        <v>1</v>
      </c>
      <c r="AT9" s="67">
        <v>1</v>
      </c>
      <c r="AU9" s="67">
        <v>1</v>
      </c>
      <c r="AV9" s="67">
        <v>1</v>
      </c>
      <c r="AW9" s="67">
        <v>1</v>
      </c>
      <c r="AX9" s="67">
        <v>1</v>
      </c>
      <c r="AY9" s="67">
        <v>1</v>
      </c>
      <c r="AZ9" s="67">
        <v>1</v>
      </c>
      <c r="BA9" s="67">
        <v>1</v>
      </c>
      <c r="BB9" s="67">
        <v>1</v>
      </c>
      <c r="BC9" s="171">
        <f>BD9/$BD$159</f>
        <v>3.3946522004580128E-2</v>
      </c>
      <c r="BD9" s="211">
        <v>2667866669.8020072</v>
      </c>
      <c r="BE9" s="150">
        <f t="shared" si="0"/>
        <v>0.19842773411545209</v>
      </c>
      <c r="BF9" s="10">
        <f t="shared" si="1"/>
        <v>0.19842773411545209</v>
      </c>
      <c r="BG9" s="165"/>
    </row>
    <row r="10" spans="1:102" ht="18" customHeight="1" x14ac:dyDescent="0.2">
      <c r="B10" s="92" t="s">
        <v>135</v>
      </c>
      <c r="C10" s="67">
        <v>1</v>
      </c>
      <c r="D10" s="67">
        <v>1</v>
      </c>
      <c r="E10" s="67">
        <v>1</v>
      </c>
      <c r="F10" s="67">
        <v>1</v>
      </c>
      <c r="G10" s="67">
        <v>1</v>
      </c>
      <c r="H10" s="67">
        <v>1</v>
      </c>
      <c r="I10" s="67">
        <v>1</v>
      </c>
      <c r="J10" s="67">
        <v>1</v>
      </c>
      <c r="K10" s="67">
        <v>1</v>
      </c>
      <c r="L10" s="67">
        <v>1</v>
      </c>
      <c r="M10" s="67">
        <v>1</v>
      </c>
      <c r="N10" s="67">
        <v>1</v>
      </c>
      <c r="O10" s="67">
        <v>1</v>
      </c>
      <c r="P10" s="67">
        <v>1</v>
      </c>
      <c r="Q10" s="67">
        <v>1</v>
      </c>
      <c r="R10" s="67">
        <v>1</v>
      </c>
      <c r="S10" s="67">
        <v>1</v>
      </c>
      <c r="T10" s="67">
        <v>1</v>
      </c>
      <c r="U10" s="67">
        <v>1</v>
      </c>
      <c r="V10" s="67">
        <v>1</v>
      </c>
      <c r="W10" s="67">
        <v>1</v>
      </c>
      <c r="X10" s="67">
        <v>1</v>
      </c>
      <c r="Y10" s="67">
        <v>1</v>
      </c>
      <c r="Z10" s="67">
        <v>1</v>
      </c>
      <c r="AA10" s="67">
        <v>1</v>
      </c>
      <c r="AB10" s="67">
        <v>1</v>
      </c>
      <c r="AC10" s="67">
        <v>1</v>
      </c>
      <c r="AD10" s="67">
        <v>1</v>
      </c>
      <c r="AE10" s="67">
        <v>1</v>
      </c>
      <c r="AF10" s="67">
        <v>1</v>
      </c>
      <c r="AG10" s="67">
        <v>1</v>
      </c>
      <c r="AH10" s="67">
        <v>1</v>
      </c>
      <c r="AI10" s="67">
        <v>1</v>
      </c>
      <c r="AJ10" s="67">
        <v>1</v>
      </c>
      <c r="AK10" s="67">
        <v>1</v>
      </c>
      <c r="AL10" s="67">
        <v>1</v>
      </c>
      <c r="AM10" s="67">
        <v>1</v>
      </c>
      <c r="AN10" s="67">
        <v>1</v>
      </c>
      <c r="AO10" s="67">
        <v>1</v>
      </c>
      <c r="AP10" s="67">
        <v>1</v>
      </c>
      <c r="AQ10" s="67">
        <v>1</v>
      </c>
      <c r="AR10" s="67">
        <v>1</v>
      </c>
      <c r="AS10" s="67">
        <v>1</v>
      </c>
      <c r="AT10" s="67">
        <v>1</v>
      </c>
      <c r="AU10" s="67">
        <v>1</v>
      </c>
      <c r="AV10" s="67">
        <v>1</v>
      </c>
      <c r="AW10" s="67">
        <v>1</v>
      </c>
      <c r="AX10" s="67">
        <v>1</v>
      </c>
      <c r="AY10" s="67">
        <v>1</v>
      </c>
      <c r="AZ10" s="67">
        <v>1</v>
      </c>
      <c r="BA10" s="67">
        <v>1</v>
      </c>
      <c r="BB10" s="67">
        <v>1</v>
      </c>
      <c r="BC10" s="171">
        <f>BD10/$BD$159</f>
        <v>1.3045174268658618E-2</v>
      </c>
      <c r="BD10" s="211">
        <v>1025223898.5901837</v>
      </c>
      <c r="BE10" s="150">
        <f t="shared" si="0"/>
        <v>7.6253006741659149E-2</v>
      </c>
      <c r="BF10" s="10">
        <f t="shared" si="1"/>
        <v>7.6253006741659149E-2</v>
      </c>
      <c r="BG10" s="165"/>
    </row>
    <row r="11" spans="1:102" ht="18" customHeight="1" x14ac:dyDescent="0.2">
      <c r="B11" s="92" t="s">
        <v>21</v>
      </c>
      <c r="C11" s="67">
        <v>1</v>
      </c>
      <c r="D11" s="67">
        <v>1</v>
      </c>
      <c r="E11" s="67">
        <v>1</v>
      </c>
      <c r="F11" s="67">
        <v>1</v>
      </c>
      <c r="G11" s="67">
        <v>1</v>
      </c>
      <c r="H11" s="67">
        <v>1</v>
      </c>
      <c r="I11" s="67">
        <v>1</v>
      </c>
      <c r="J11" s="67">
        <v>1</v>
      </c>
      <c r="K11" s="67">
        <v>1</v>
      </c>
      <c r="L11" s="67">
        <v>1</v>
      </c>
      <c r="M11" s="67">
        <v>1</v>
      </c>
      <c r="N11" s="67">
        <v>1</v>
      </c>
      <c r="O11" s="67">
        <v>1</v>
      </c>
      <c r="P11" s="67">
        <v>1</v>
      </c>
      <c r="Q11" s="67">
        <v>1</v>
      </c>
      <c r="R11" s="67">
        <v>1</v>
      </c>
      <c r="S11" s="67">
        <v>1</v>
      </c>
      <c r="T11" s="67">
        <v>1</v>
      </c>
      <c r="U11" s="67">
        <v>1</v>
      </c>
      <c r="V11" s="67">
        <v>1</v>
      </c>
      <c r="W11" s="67">
        <v>1</v>
      </c>
      <c r="X11" s="67">
        <v>1</v>
      </c>
      <c r="Y11" s="67">
        <v>1</v>
      </c>
      <c r="Z11" s="67">
        <v>1</v>
      </c>
      <c r="AA11" s="67">
        <v>1</v>
      </c>
      <c r="AB11" s="67">
        <v>1</v>
      </c>
      <c r="AC11" s="67">
        <v>1</v>
      </c>
      <c r="AD11" s="67">
        <v>1</v>
      </c>
      <c r="AE11" s="67">
        <v>1</v>
      </c>
      <c r="AF11" s="67">
        <v>1</v>
      </c>
      <c r="AG11" s="67">
        <v>1</v>
      </c>
      <c r="AH11" s="67">
        <v>1</v>
      </c>
      <c r="AI11" s="67">
        <v>1</v>
      </c>
      <c r="AJ11" s="67">
        <v>1</v>
      </c>
      <c r="AK11" s="67">
        <v>1</v>
      </c>
      <c r="AL11" s="67">
        <v>1</v>
      </c>
      <c r="AM11" s="67">
        <v>1</v>
      </c>
      <c r="AN11" s="67">
        <v>1</v>
      </c>
      <c r="AO11" s="67">
        <v>1</v>
      </c>
      <c r="AP11" s="67">
        <v>1</v>
      </c>
      <c r="AQ11" s="67">
        <v>1</v>
      </c>
      <c r="AR11" s="67">
        <v>1</v>
      </c>
      <c r="AS11" s="67">
        <v>1</v>
      </c>
      <c r="AT11" s="67">
        <v>1</v>
      </c>
      <c r="AU11" s="67">
        <v>1</v>
      </c>
      <c r="AV11" s="67">
        <v>1</v>
      </c>
      <c r="AW11" s="67">
        <v>1</v>
      </c>
      <c r="AX11" s="67">
        <v>1</v>
      </c>
      <c r="AY11" s="67">
        <v>1</v>
      </c>
      <c r="AZ11" s="67">
        <v>1</v>
      </c>
      <c r="BA11" s="67">
        <v>1</v>
      </c>
      <c r="BB11" s="67">
        <v>1</v>
      </c>
      <c r="BC11" s="171">
        <f>BD11/$BD$159</f>
        <v>7.0880427905615194E-4</v>
      </c>
      <c r="BD11" s="211">
        <v>55705126.765322581</v>
      </c>
      <c r="BE11" s="150">
        <f t="shared" si="0"/>
        <v>4.1431763467689713E-3</v>
      </c>
      <c r="BF11" s="10">
        <f t="shared" si="1"/>
        <v>4.1431763467689713E-3</v>
      </c>
      <c r="BG11" s="165"/>
    </row>
    <row r="12" spans="1:102" ht="18" customHeight="1" x14ac:dyDescent="0.2">
      <c r="B12" s="92" t="s">
        <v>22</v>
      </c>
      <c r="C12" s="67">
        <v>1</v>
      </c>
      <c r="D12" s="67">
        <v>1</v>
      </c>
      <c r="E12" s="67">
        <v>1</v>
      </c>
      <c r="F12" s="67">
        <v>1</v>
      </c>
      <c r="G12" s="67">
        <v>1</v>
      </c>
      <c r="H12" s="67">
        <v>1</v>
      </c>
      <c r="I12" s="67">
        <v>1</v>
      </c>
      <c r="J12" s="67">
        <v>1</v>
      </c>
      <c r="K12" s="67">
        <v>1</v>
      </c>
      <c r="L12" s="67">
        <v>1</v>
      </c>
      <c r="M12" s="67">
        <v>1</v>
      </c>
      <c r="N12" s="67">
        <v>1</v>
      </c>
      <c r="O12" s="67">
        <v>1</v>
      </c>
      <c r="P12" s="67">
        <v>1</v>
      </c>
      <c r="Q12" s="67">
        <v>1</v>
      </c>
      <c r="R12" s="67">
        <v>1</v>
      </c>
      <c r="S12" s="67">
        <v>1</v>
      </c>
      <c r="T12" s="67">
        <v>1</v>
      </c>
      <c r="U12" s="67">
        <v>1</v>
      </c>
      <c r="V12" s="67">
        <v>1</v>
      </c>
      <c r="W12" s="67">
        <v>1</v>
      </c>
      <c r="X12" s="67">
        <v>1</v>
      </c>
      <c r="Y12" s="67">
        <v>1</v>
      </c>
      <c r="Z12" s="67">
        <v>1</v>
      </c>
      <c r="AA12" s="67">
        <v>1</v>
      </c>
      <c r="AB12" s="67">
        <v>1</v>
      </c>
      <c r="AC12" s="67">
        <v>1</v>
      </c>
      <c r="AD12" s="67">
        <v>1</v>
      </c>
      <c r="AE12" s="67">
        <v>1</v>
      </c>
      <c r="AF12" s="67">
        <v>1</v>
      </c>
      <c r="AG12" s="67">
        <v>1</v>
      </c>
      <c r="AH12" s="67">
        <v>1</v>
      </c>
      <c r="AI12" s="67">
        <v>1</v>
      </c>
      <c r="AJ12" s="67">
        <v>1</v>
      </c>
      <c r="AK12" s="67">
        <v>1</v>
      </c>
      <c r="AL12" s="67">
        <v>1</v>
      </c>
      <c r="AM12" s="67">
        <v>1</v>
      </c>
      <c r="AN12" s="67">
        <v>1</v>
      </c>
      <c r="AO12" s="67">
        <v>1</v>
      </c>
      <c r="AP12" s="67">
        <v>1</v>
      </c>
      <c r="AQ12" s="67">
        <v>1</v>
      </c>
      <c r="AR12" s="67">
        <v>1</v>
      </c>
      <c r="AS12" s="67">
        <v>1</v>
      </c>
      <c r="AT12" s="67">
        <v>1</v>
      </c>
      <c r="AU12" s="67">
        <v>1</v>
      </c>
      <c r="AV12" s="67">
        <v>1</v>
      </c>
      <c r="AW12" s="67">
        <v>1</v>
      </c>
      <c r="AX12" s="67">
        <v>1</v>
      </c>
      <c r="AY12" s="67">
        <v>1</v>
      </c>
      <c r="AZ12" s="67">
        <v>1</v>
      </c>
      <c r="BA12" s="67">
        <v>1</v>
      </c>
      <c r="BB12" s="67">
        <v>1</v>
      </c>
      <c r="BC12" s="171">
        <f>BD12/$BD$159</f>
        <v>1.6714328829233929E-2</v>
      </c>
      <c r="BD12" s="211">
        <v>1313583782.9161885</v>
      </c>
      <c r="BE12" s="150">
        <f t="shared" si="0"/>
        <v>9.770032984227324E-2</v>
      </c>
      <c r="BF12" s="10">
        <f t="shared" si="1"/>
        <v>9.770032984227324E-2</v>
      </c>
      <c r="BG12" s="165"/>
    </row>
    <row r="13" spans="1:102" ht="18" customHeight="1" x14ac:dyDescent="0.2">
      <c r="B13" s="93" t="s">
        <v>23</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
      <c r="BC13" s="172"/>
      <c r="BD13" s="35"/>
      <c r="BE13" s="149"/>
      <c r="BF13" s="8"/>
      <c r="BG13" s="165"/>
    </row>
    <row r="14" spans="1:102" ht="18" customHeight="1" x14ac:dyDescent="0.2">
      <c r="B14" s="94" t="s">
        <v>24</v>
      </c>
      <c r="C14" s="67">
        <v>1</v>
      </c>
      <c r="D14" s="67">
        <v>1</v>
      </c>
      <c r="E14" s="67">
        <v>1</v>
      </c>
      <c r="F14" s="67">
        <v>1</v>
      </c>
      <c r="G14" s="67">
        <v>1</v>
      </c>
      <c r="H14" s="67">
        <v>1</v>
      </c>
      <c r="I14" s="67">
        <v>1</v>
      </c>
      <c r="J14" s="67">
        <v>1</v>
      </c>
      <c r="K14" s="67">
        <v>1</v>
      </c>
      <c r="L14" s="67">
        <v>1</v>
      </c>
      <c r="M14" s="67">
        <v>1</v>
      </c>
      <c r="N14" s="67">
        <v>1</v>
      </c>
      <c r="O14" s="67">
        <v>1</v>
      </c>
      <c r="P14" s="67">
        <v>1</v>
      </c>
      <c r="Q14" s="67">
        <v>1</v>
      </c>
      <c r="R14" s="67">
        <v>1</v>
      </c>
      <c r="S14" s="67">
        <v>1</v>
      </c>
      <c r="T14" s="67">
        <v>1</v>
      </c>
      <c r="U14" s="67">
        <v>1</v>
      </c>
      <c r="V14" s="67">
        <v>1</v>
      </c>
      <c r="W14" s="67">
        <v>1</v>
      </c>
      <c r="X14" s="67">
        <v>1</v>
      </c>
      <c r="Y14" s="67">
        <v>1</v>
      </c>
      <c r="Z14" s="67">
        <v>1</v>
      </c>
      <c r="AA14" s="67">
        <v>1</v>
      </c>
      <c r="AB14" s="67">
        <v>1</v>
      </c>
      <c r="AC14" s="67">
        <v>1</v>
      </c>
      <c r="AD14" s="67">
        <v>1</v>
      </c>
      <c r="AE14" s="67">
        <v>1</v>
      </c>
      <c r="AF14" s="67">
        <v>1</v>
      </c>
      <c r="AG14" s="67">
        <v>1</v>
      </c>
      <c r="AH14" s="67">
        <v>1</v>
      </c>
      <c r="AI14" s="67">
        <v>1</v>
      </c>
      <c r="AJ14" s="67">
        <v>1</v>
      </c>
      <c r="AK14" s="67">
        <v>1</v>
      </c>
      <c r="AL14" s="67">
        <v>1</v>
      </c>
      <c r="AM14" s="67">
        <v>1</v>
      </c>
      <c r="AN14" s="67">
        <v>1</v>
      </c>
      <c r="AO14" s="67">
        <v>1</v>
      </c>
      <c r="AP14" s="67">
        <v>1</v>
      </c>
      <c r="AQ14" s="67">
        <v>1</v>
      </c>
      <c r="AR14" s="67">
        <v>1</v>
      </c>
      <c r="AS14" s="67">
        <v>1</v>
      </c>
      <c r="AT14" s="67">
        <v>1</v>
      </c>
      <c r="AU14" s="67">
        <v>1</v>
      </c>
      <c r="AV14" s="67">
        <v>1</v>
      </c>
      <c r="AW14" s="67">
        <v>1</v>
      </c>
      <c r="AX14" s="67">
        <v>1</v>
      </c>
      <c r="AY14" s="67">
        <v>1</v>
      </c>
      <c r="AZ14" s="67">
        <v>1</v>
      </c>
      <c r="BA14" s="67">
        <v>1</v>
      </c>
      <c r="BB14" s="67">
        <v>1</v>
      </c>
      <c r="BC14" s="171">
        <f>BD14/$BD$159</f>
        <v>4.6320009579158992E-3</v>
      </c>
      <c r="BD14" s="211">
        <v>364030252.30235636</v>
      </c>
      <c r="BE14" s="150">
        <f>IF(BB14&lt;1.1,BD14/$BD$4,0)</f>
        <v>2.7075452807090113E-2</v>
      </c>
      <c r="BF14" s="10">
        <f>IF(BB14&lt;2.01,BD14/$BD$4,0)</f>
        <v>2.7075452807090113E-2</v>
      </c>
      <c r="BG14" s="166"/>
    </row>
    <row r="15" spans="1:102" ht="18" customHeight="1" x14ac:dyDescent="0.2">
      <c r="B15" s="94" t="s">
        <v>25</v>
      </c>
      <c r="C15" s="67">
        <v>1</v>
      </c>
      <c r="D15" s="67">
        <v>1</v>
      </c>
      <c r="E15" s="67">
        <v>1</v>
      </c>
      <c r="F15" s="67">
        <v>1</v>
      </c>
      <c r="G15" s="67">
        <v>1</v>
      </c>
      <c r="H15" s="67">
        <v>1</v>
      </c>
      <c r="I15" s="67">
        <v>1</v>
      </c>
      <c r="J15" s="67">
        <v>1</v>
      </c>
      <c r="K15" s="67">
        <v>1</v>
      </c>
      <c r="L15" s="67">
        <v>1</v>
      </c>
      <c r="M15" s="67">
        <v>1</v>
      </c>
      <c r="N15" s="67">
        <v>1</v>
      </c>
      <c r="O15" s="67">
        <v>1</v>
      </c>
      <c r="P15" s="67">
        <v>1</v>
      </c>
      <c r="Q15" s="67">
        <v>1</v>
      </c>
      <c r="R15" s="67">
        <v>1</v>
      </c>
      <c r="S15" s="67">
        <v>1</v>
      </c>
      <c r="T15" s="67">
        <v>1</v>
      </c>
      <c r="U15" s="67">
        <v>1</v>
      </c>
      <c r="V15" s="67">
        <v>1</v>
      </c>
      <c r="W15" s="67">
        <v>1</v>
      </c>
      <c r="X15" s="67">
        <v>1</v>
      </c>
      <c r="Y15" s="67">
        <v>1</v>
      </c>
      <c r="Z15" s="67">
        <v>1</v>
      </c>
      <c r="AA15" s="67">
        <v>1</v>
      </c>
      <c r="AB15" s="67">
        <v>1</v>
      </c>
      <c r="AC15" s="67">
        <v>1</v>
      </c>
      <c r="AD15" s="67">
        <v>1</v>
      </c>
      <c r="AE15" s="67">
        <v>1</v>
      </c>
      <c r="AF15" s="67">
        <v>1</v>
      </c>
      <c r="AG15" s="67">
        <v>1</v>
      </c>
      <c r="AH15" s="67">
        <v>1</v>
      </c>
      <c r="AI15" s="67">
        <v>1</v>
      </c>
      <c r="AJ15" s="67">
        <v>1</v>
      </c>
      <c r="AK15" s="67">
        <v>1</v>
      </c>
      <c r="AL15" s="67">
        <v>1</v>
      </c>
      <c r="AM15" s="67">
        <v>1</v>
      </c>
      <c r="AN15" s="67">
        <v>1</v>
      </c>
      <c r="AO15" s="67">
        <v>1</v>
      </c>
      <c r="AP15" s="67">
        <v>1</v>
      </c>
      <c r="AQ15" s="67">
        <v>1</v>
      </c>
      <c r="AR15" s="67">
        <v>1</v>
      </c>
      <c r="AS15" s="67">
        <v>1</v>
      </c>
      <c r="AT15" s="67">
        <v>1</v>
      </c>
      <c r="AU15" s="67">
        <v>1</v>
      </c>
      <c r="AV15" s="67">
        <v>1</v>
      </c>
      <c r="AW15" s="67">
        <v>1</v>
      </c>
      <c r="AX15" s="67">
        <v>1</v>
      </c>
      <c r="AY15" s="67">
        <v>1</v>
      </c>
      <c r="AZ15" s="67">
        <v>1</v>
      </c>
      <c r="BA15" s="67">
        <v>1</v>
      </c>
      <c r="BB15" s="67">
        <v>1</v>
      </c>
      <c r="BC15" s="171">
        <f>BD15/$BD$159</f>
        <v>1.4685692662885772E-3</v>
      </c>
      <c r="BD15" s="211">
        <v>115415269.85587114</v>
      </c>
      <c r="BE15" s="150">
        <f>IF(BB15&lt;1.1,BD15/$BD$4,0)</f>
        <v>8.5842335147594036E-3</v>
      </c>
      <c r="BF15" s="10">
        <f>IF(BB15&lt;2.01,BD15/$BD$4,0)</f>
        <v>8.5842335147594036E-3</v>
      </c>
      <c r="BG15" s="166"/>
    </row>
    <row r="16" spans="1:102" ht="18" customHeight="1" x14ac:dyDescent="0.2">
      <c r="B16" s="94" t="s">
        <v>26</v>
      </c>
      <c r="C16" s="67">
        <v>1</v>
      </c>
      <c r="D16" s="67">
        <v>1</v>
      </c>
      <c r="E16" s="67">
        <v>1</v>
      </c>
      <c r="F16" s="67">
        <v>1</v>
      </c>
      <c r="G16" s="67">
        <v>1</v>
      </c>
      <c r="H16" s="67">
        <v>1</v>
      </c>
      <c r="I16" s="67">
        <v>1</v>
      </c>
      <c r="J16" s="67">
        <v>1</v>
      </c>
      <c r="K16" s="67">
        <v>1</v>
      </c>
      <c r="L16" s="67">
        <v>1</v>
      </c>
      <c r="M16" s="67">
        <v>1</v>
      </c>
      <c r="N16" s="67">
        <v>1</v>
      </c>
      <c r="O16" s="67">
        <v>1</v>
      </c>
      <c r="P16" s="67">
        <v>1</v>
      </c>
      <c r="Q16" s="67">
        <v>1</v>
      </c>
      <c r="R16" s="67">
        <v>1</v>
      </c>
      <c r="S16" s="67">
        <v>1</v>
      </c>
      <c r="T16" s="67">
        <v>1</v>
      </c>
      <c r="U16" s="67">
        <v>1</v>
      </c>
      <c r="V16" s="67">
        <v>1</v>
      </c>
      <c r="W16" s="67">
        <v>1</v>
      </c>
      <c r="X16" s="67">
        <v>1</v>
      </c>
      <c r="Y16" s="67">
        <v>1</v>
      </c>
      <c r="Z16" s="67">
        <v>1</v>
      </c>
      <c r="AA16" s="67">
        <v>1</v>
      </c>
      <c r="AB16" s="67">
        <v>1</v>
      </c>
      <c r="AC16" s="67">
        <v>1</v>
      </c>
      <c r="AD16" s="67">
        <v>1</v>
      </c>
      <c r="AE16" s="67">
        <v>1</v>
      </c>
      <c r="AF16" s="67">
        <v>1</v>
      </c>
      <c r="AG16" s="67">
        <v>1</v>
      </c>
      <c r="AH16" s="67">
        <v>1</v>
      </c>
      <c r="AI16" s="67">
        <v>1</v>
      </c>
      <c r="AJ16" s="67">
        <v>1</v>
      </c>
      <c r="AK16" s="67">
        <v>1</v>
      </c>
      <c r="AL16" s="67">
        <v>1</v>
      </c>
      <c r="AM16" s="67">
        <v>1</v>
      </c>
      <c r="AN16" s="67">
        <v>1</v>
      </c>
      <c r="AO16" s="67">
        <v>1</v>
      </c>
      <c r="AP16" s="67">
        <v>1</v>
      </c>
      <c r="AQ16" s="67">
        <v>1</v>
      </c>
      <c r="AR16" s="67">
        <v>1</v>
      </c>
      <c r="AS16" s="67">
        <v>1</v>
      </c>
      <c r="AT16" s="67">
        <v>1</v>
      </c>
      <c r="AU16" s="67">
        <v>1</v>
      </c>
      <c r="AV16" s="67">
        <v>1</v>
      </c>
      <c r="AW16" s="67">
        <v>1</v>
      </c>
      <c r="AX16" s="67">
        <v>1</v>
      </c>
      <c r="AY16" s="67">
        <v>1</v>
      </c>
      <c r="AZ16" s="67">
        <v>1</v>
      </c>
      <c r="BA16" s="67">
        <v>1</v>
      </c>
      <c r="BB16" s="67">
        <v>1</v>
      </c>
      <c r="BC16" s="171">
        <f>BD16/$BD$159</f>
        <v>2.8670957482940631E-3</v>
      </c>
      <c r="BD16" s="211">
        <v>225325857.68205515</v>
      </c>
      <c r="BE16" s="150">
        <f>IF(BB16&lt;1.1,BD16/$BD$4,0)</f>
        <v>1.6759045676292814E-2</v>
      </c>
      <c r="BF16" s="10">
        <f>IF(BB16&lt;2.01,BD16/$BD$4,0)</f>
        <v>1.6759045676292814E-2</v>
      </c>
      <c r="BG16" s="166"/>
    </row>
    <row r="17" spans="2:102" ht="18" customHeight="1" x14ac:dyDescent="0.2">
      <c r="B17" s="94" t="s">
        <v>27</v>
      </c>
      <c r="C17" s="67">
        <v>1</v>
      </c>
      <c r="D17" s="67">
        <v>1</v>
      </c>
      <c r="E17" s="67">
        <v>1</v>
      </c>
      <c r="F17" s="67">
        <v>1</v>
      </c>
      <c r="G17" s="67">
        <v>1</v>
      </c>
      <c r="H17" s="67">
        <v>1</v>
      </c>
      <c r="I17" s="67">
        <v>1</v>
      </c>
      <c r="J17" s="67">
        <v>1</v>
      </c>
      <c r="K17" s="67">
        <v>1</v>
      </c>
      <c r="L17" s="67">
        <v>1</v>
      </c>
      <c r="M17" s="67">
        <v>1</v>
      </c>
      <c r="N17" s="67">
        <v>1</v>
      </c>
      <c r="O17" s="67">
        <v>1</v>
      </c>
      <c r="P17" s="67">
        <v>1</v>
      </c>
      <c r="Q17" s="67">
        <v>1</v>
      </c>
      <c r="R17" s="67">
        <v>1</v>
      </c>
      <c r="S17" s="67">
        <v>1</v>
      </c>
      <c r="T17" s="67">
        <v>1</v>
      </c>
      <c r="U17" s="67">
        <v>1</v>
      </c>
      <c r="V17" s="67">
        <v>1</v>
      </c>
      <c r="W17" s="67">
        <v>1</v>
      </c>
      <c r="X17" s="67">
        <v>1</v>
      </c>
      <c r="Y17" s="67">
        <v>1</v>
      </c>
      <c r="Z17" s="67">
        <v>1</v>
      </c>
      <c r="AA17" s="67">
        <v>1</v>
      </c>
      <c r="AB17" s="67">
        <v>1</v>
      </c>
      <c r="AC17" s="67">
        <v>1</v>
      </c>
      <c r="AD17" s="67">
        <v>1</v>
      </c>
      <c r="AE17" s="67">
        <v>1</v>
      </c>
      <c r="AF17" s="67">
        <v>1</v>
      </c>
      <c r="AG17" s="67">
        <v>1</v>
      </c>
      <c r="AH17" s="67">
        <v>1</v>
      </c>
      <c r="AI17" s="67">
        <v>1</v>
      </c>
      <c r="AJ17" s="67">
        <v>1</v>
      </c>
      <c r="AK17" s="67">
        <v>1</v>
      </c>
      <c r="AL17" s="67">
        <v>1</v>
      </c>
      <c r="AM17" s="67">
        <v>1</v>
      </c>
      <c r="AN17" s="67">
        <v>1</v>
      </c>
      <c r="AO17" s="67">
        <v>1</v>
      </c>
      <c r="AP17" s="67">
        <v>1</v>
      </c>
      <c r="AQ17" s="67">
        <v>1</v>
      </c>
      <c r="AR17" s="67">
        <v>1</v>
      </c>
      <c r="AS17" s="67">
        <v>1</v>
      </c>
      <c r="AT17" s="67">
        <v>1</v>
      </c>
      <c r="AU17" s="67">
        <v>1</v>
      </c>
      <c r="AV17" s="67">
        <v>1</v>
      </c>
      <c r="AW17" s="67">
        <v>1</v>
      </c>
      <c r="AX17" s="67">
        <v>1</v>
      </c>
      <c r="AY17" s="67">
        <v>1</v>
      </c>
      <c r="AZ17" s="67">
        <v>1</v>
      </c>
      <c r="BA17" s="67">
        <v>1</v>
      </c>
      <c r="BB17" s="67">
        <v>1</v>
      </c>
      <c r="BC17" s="171">
        <f>BD17/$BD$159</f>
        <v>6.8176794516997194E-2</v>
      </c>
      <c r="BD17" s="211">
        <v>5358033371.4687042</v>
      </c>
      <c r="BE17" s="150">
        <f>IF(BB17&lt;1.1,BD17/$BD$4,0)</f>
        <v>0.39851407615299389</v>
      </c>
      <c r="BF17" s="10">
        <f>IF(BB17&lt;2.01,BD17/$BD$4,0)</f>
        <v>0.39851407615299389</v>
      </c>
      <c r="BG17" s="166"/>
    </row>
    <row r="18" spans="2:102" ht="18" customHeight="1" x14ac:dyDescent="0.2">
      <c r="B18" s="5" t="s">
        <v>101</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
      <c r="BC18" s="172">
        <f>BD18/$BD$159</f>
        <v>0</v>
      </c>
      <c r="BD18" s="35"/>
      <c r="BE18" s="175"/>
      <c r="BF18" s="8"/>
    </row>
    <row r="19" spans="2:102" ht="18" customHeight="1" x14ac:dyDescent="0.2">
      <c r="B19" s="9" t="s">
        <v>243</v>
      </c>
      <c r="C19" s="67">
        <v>2</v>
      </c>
      <c r="D19" s="67">
        <v>2</v>
      </c>
      <c r="E19" s="67">
        <v>2</v>
      </c>
      <c r="F19" s="67">
        <v>2</v>
      </c>
      <c r="G19" s="67">
        <v>2</v>
      </c>
      <c r="H19" s="67">
        <v>2</v>
      </c>
      <c r="I19" s="67">
        <v>2</v>
      </c>
      <c r="J19" s="67">
        <v>2</v>
      </c>
      <c r="K19" s="67">
        <v>2</v>
      </c>
      <c r="L19" s="67">
        <v>2</v>
      </c>
      <c r="M19" s="67">
        <v>2</v>
      </c>
      <c r="N19" s="67">
        <v>2</v>
      </c>
      <c r="O19" s="67">
        <v>2</v>
      </c>
      <c r="P19" s="67">
        <v>2</v>
      </c>
      <c r="Q19" s="67">
        <v>2</v>
      </c>
      <c r="R19" s="67">
        <v>2</v>
      </c>
      <c r="S19" s="67">
        <v>2</v>
      </c>
      <c r="T19" s="67">
        <v>2</v>
      </c>
      <c r="U19" s="67">
        <v>2</v>
      </c>
      <c r="V19" s="67">
        <v>2</v>
      </c>
      <c r="W19" s="67">
        <v>1</v>
      </c>
      <c r="X19" s="67">
        <v>1</v>
      </c>
      <c r="Y19" s="67">
        <v>1</v>
      </c>
      <c r="Z19" s="67">
        <v>1</v>
      </c>
      <c r="AA19" s="67">
        <v>1</v>
      </c>
      <c r="AB19" s="67">
        <v>1</v>
      </c>
      <c r="AC19" s="67">
        <v>1</v>
      </c>
      <c r="AD19" s="67">
        <v>1</v>
      </c>
      <c r="AE19" s="67">
        <v>1</v>
      </c>
      <c r="AF19" s="67">
        <v>1</v>
      </c>
      <c r="AG19" s="67">
        <v>1</v>
      </c>
      <c r="AH19" s="67">
        <v>1</v>
      </c>
      <c r="AI19" s="67">
        <v>1</v>
      </c>
      <c r="AJ19" s="67">
        <v>1</v>
      </c>
      <c r="AK19" s="67">
        <v>1</v>
      </c>
      <c r="AL19" s="67">
        <v>1</v>
      </c>
      <c r="AM19" s="67">
        <v>1</v>
      </c>
      <c r="AN19" s="67">
        <v>1</v>
      </c>
      <c r="AO19" s="67">
        <v>1</v>
      </c>
      <c r="AP19" s="67">
        <v>1</v>
      </c>
      <c r="AQ19" s="67">
        <v>1</v>
      </c>
      <c r="AR19" s="67">
        <v>1</v>
      </c>
      <c r="AS19" s="67">
        <v>1</v>
      </c>
      <c r="AT19" s="67">
        <v>1</v>
      </c>
      <c r="AU19" s="67">
        <v>1</v>
      </c>
      <c r="AV19" s="67">
        <v>1</v>
      </c>
      <c r="AW19" s="67">
        <v>1</v>
      </c>
      <c r="AX19" s="67">
        <v>1</v>
      </c>
      <c r="AY19" s="67">
        <v>1</v>
      </c>
      <c r="AZ19" s="67">
        <v>1</v>
      </c>
      <c r="BA19" s="67">
        <v>1</v>
      </c>
      <c r="BB19" s="67">
        <v>1</v>
      </c>
      <c r="BC19" s="171">
        <f>BD19/$BD$159</f>
        <v>8.9247339821973894E-4</v>
      </c>
      <c r="BD19" s="208">
        <v>70139734.270100668</v>
      </c>
      <c r="BE19" s="150">
        <f>IF(BB19&lt;1.1,BD19/$BD$4,0)</f>
        <v>5.2167781472036165E-3</v>
      </c>
      <c r="BF19" s="10">
        <f>IF(BB19&lt;2.01,BD19/$BD$4,0)</f>
        <v>5.2167781472036165E-3</v>
      </c>
      <c r="BH19" s="85"/>
    </row>
    <row r="20" spans="2:102" ht="18" customHeight="1" x14ac:dyDescent="0.2">
      <c r="B20" s="9" t="s">
        <v>244</v>
      </c>
      <c r="C20" s="67">
        <v>3</v>
      </c>
      <c r="D20" s="67">
        <v>3</v>
      </c>
      <c r="E20" s="67">
        <v>3</v>
      </c>
      <c r="F20" s="67">
        <v>3</v>
      </c>
      <c r="G20" s="67">
        <v>3</v>
      </c>
      <c r="H20" s="67">
        <v>3</v>
      </c>
      <c r="I20" s="67">
        <v>3</v>
      </c>
      <c r="J20" s="67">
        <v>3</v>
      </c>
      <c r="K20" s="67">
        <v>3</v>
      </c>
      <c r="L20" s="67">
        <v>3</v>
      </c>
      <c r="M20" s="67">
        <v>3</v>
      </c>
      <c r="N20" s="67">
        <v>3</v>
      </c>
      <c r="O20" s="67">
        <v>3</v>
      </c>
      <c r="P20" s="67">
        <v>3</v>
      </c>
      <c r="Q20" s="67">
        <v>3</v>
      </c>
      <c r="R20" s="67">
        <v>3</v>
      </c>
      <c r="S20" s="67">
        <v>3</v>
      </c>
      <c r="T20" s="67">
        <v>3</v>
      </c>
      <c r="U20" s="67">
        <v>3</v>
      </c>
      <c r="V20" s="67">
        <v>3</v>
      </c>
      <c r="W20" s="67">
        <v>1</v>
      </c>
      <c r="X20" s="67">
        <v>1</v>
      </c>
      <c r="Y20" s="67">
        <v>1</v>
      </c>
      <c r="Z20" s="67">
        <v>1</v>
      </c>
      <c r="AA20" s="67">
        <v>1</v>
      </c>
      <c r="AB20" s="67">
        <v>1</v>
      </c>
      <c r="AC20" s="67">
        <v>1</v>
      </c>
      <c r="AD20" s="67">
        <v>1</v>
      </c>
      <c r="AE20" s="67">
        <v>1</v>
      </c>
      <c r="AF20" s="67">
        <v>1</v>
      </c>
      <c r="AG20" s="67">
        <v>1</v>
      </c>
      <c r="AH20" s="67">
        <v>1</v>
      </c>
      <c r="AI20" s="67">
        <v>1</v>
      </c>
      <c r="AJ20" s="67">
        <v>1</v>
      </c>
      <c r="AK20" s="67">
        <v>1</v>
      </c>
      <c r="AL20" s="81">
        <v>1</v>
      </c>
      <c r="AM20" s="81">
        <v>1</v>
      </c>
      <c r="AN20" s="81">
        <v>1</v>
      </c>
      <c r="AO20" s="81">
        <v>1</v>
      </c>
      <c r="AP20" s="81">
        <v>1</v>
      </c>
      <c r="AQ20" s="81">
        <v>1</v>
      </c>
      <c r="AR20" s="81">
        <v>1</v>
      </c>
      <c r="AS20" s="67">
        <v>3</v>
      </c>
      <c r="AT20" s="67">
        <v>3</v>
      </c>
      <c r="AU20" s="67">
        <v>3</v>
      </c>
      <c r="AV20" s="67">
        <v>3</v>
      </c>
      <c r="AW20" s="67">
        <v>3</v>
      </c>
      <c r="AX20" s="67">
        <v>3</v>
      </c>
      <c r="AY20" s="67">
        <v>3</v>
      </c>
      <c r="AZ20" s="67">
        <v>3</v>
      </c>
      <c r="BA20" s="67">
        <v>3</v>
      </c>
      <c r="BB20" s="67">
        <v>3</v>
      </c>
      <c r="BC20" s="171">
        <f>BD20/$BD$159</f>
        <v>9.1907398355623804E-4</v>
      </c>
      <c r="BD20" s="208">
        <v>72230281.720201597</v>
      </c>
      <c r="BE20" s="150">
        <f>IF(BB20&lt;1.1,BD20/$BD$4,0)</f>
        <v>0</v>
      </c>
      <c r="BF20" s="10">
        <f>IF(BB20&lt;2.01,BD20/$BD$4,0)</f>
        <v>0</v>
      </c>
      <c r="BH20" s="85"/>
    </row>
    <row r="21" spans="2:102" ht="18" customHeight="1" x14ac:dyDescent="0.2">
      <c r="B21" s="108" t="s">
        <v>104</v>
      </c>
      <c r="C21" s="109">
        <v>3</v>
      </c>
      <c r="D21" s="109">
        <v>3</v>
      </c>
      <c r="E21" s="109">
        <v>3</v>
      </c>
      <c r="F21" s="109">
        <v>3</v>
      </c>
      <c r="G21" s="109">
        <v>3</v>
      </c>
      <c r="H21" s="109">
        <v>3</v>
      </c>
      <c r="I21" s="109">
        <v>3</v>
      </c>
      <c r="J21" s="109">
        <v>3</v>
      </c>
      <c r="K21" s="109">
        <v>3</v>
      </c>
      <c r="L21" s="109">
        <v>3</v>
      </c>
      <c r="M21" s="109">
        <v>3</v>
      </c>
      <c r="N21" s="109">
        <v>3</v>
      </c>
      <c r="O21" s="109">
        <v>3</v>
      </c>
      <c r="P21" s="109">
        <v>3</v>
      </c>
      <c r="Q21" s="109">
        <v>3</v>
      </c>
      <c r="R21" s="109">
        <v>3</v>
      </c>
      <c r="S21" s="109">
        <v>3</v>
      </c>
      <c r="T21" s="109">
        <v>3</v>
      </c>
      <c r="U21" s="109">
        <v>3</v>
      </c>
      <c r="V21" s="109">
        <v>3</v>
      </c>
      <c r="W21" s="141">
        <v>1</v>
      </c>
      <c r="X21" s="141">
        <v>1</v>
      </c>
      <c r="Y21" s="141">
        <v>1</v>
      </c>
      <c r="Z21" s="141">
        <v>1</v>
      </c>
      <c r="AA21" s="141">
        <v>1</v>
      </c>
      <c r="AB21" s="141">
        <v>1</v>
      </c>
      <c r="AC21" s="141">
        <v>1</v>
      </c>
      <c r="AD21" s="141">
        <v>1</v>
      </c>
      <c r="AE21" s="141">
        <v>1</v>
      </c>
      <c r="AF21" s="141">
        <v>1</v>
      </c>
      <c r="AG21" s="141">
        <v>1</v>
      </c>
      <c r="AH21" s="141">
        <v>1</v>
      </c>
      <c r="AI21" s="141">
        <v>1</v>
      </c>
      <c r="AJ21" s="141">
        <v>1</v>
      </c>
      <c r="AK21" s="141">
        <v>1</v>
      </c>
      <c r="AL21" s="141">
        <v>1</v>
      </c>
      <c r="AM21" s="141">
        <v>1</v>
      </c>
      <c r="AN21" s="141">
        <v>1</v>
      </c>
      <c r="AO21" s="141">
        <v>1</v>
      </c>
      <c r="AP21" s="141">
        <v>1</v>
      </c>
      <c r="AQ21" s="141">
        <v>1</v>
      </c>
      <c r="AR21" s="141">
        <v>1</v>
      </c>
      <c r="AS21" s="141">
        <v>1</v>
      </c>
      <c r="AT21" s="109">
        <v>3</v>
      </c>
      <c r="AU21" s="109">
        <v>3</v>
      </c>
      <c r="AV21" s="109">
        <v>3</v>
      </c>
      <c r="AW21" s="109">
        <v>3</v>
      </c>
      <c r="AX21" s="109">
        <v>3</v>
      </c>
      <c r="AY21" s="109">
        <v>3</v>
      </c>
      <c r="AZ21" s="109">
        <v>3</v>
      </c>
      <c r="BA21" s="109">
        <v>3</v>
      </c>
      <c r="BB21" s="109">
        <v>3</v>
      </c>
      <c r="BC21" s="173">
        <f>BD21/$BD$159</f>
        <v>6.9171504263597517E-3</v>
      </c>
      <c r="BD21" s="212">
        <v>543620788.89855254</v>
      </c>
      <c r="BE21" s="151">
        <f>IF(BB21&lt;1.1,BD21/$BD$4,0)</f>
        <v>0</v>
      </c>
      <c r="BF21" s="139">
        <f>IF(BB21&lt;2.01,BD21/$BD$4,0)</f>
        <v>0</v>
      </c>
    </row>
    <row r="22" spans="2:102" ht="27" customHeight="1" x14ac:dyDescent="0.2">
      <c r="B22" s="18" t="s">
        <v>93</v>
      </c>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158"/>
      <c r="BC22" s="19">
        <f>BD22/$BD$159</f>
        <v>0.26876318771876145</v>
      </c>
      <c r="BD22" s="351">
        <v>21122174179.961102</v>
      </c>
      <c r="BE22" s="20">
        <f>SUM(BE24:BE79)</f>
        <v>0.96415638347418042</v>
      </c>
      <c r="BF22" s="37">
        <f>SUM(BF23:BF78)</f>
        <v>0.96656878128218848</v>
      </c>
      <c r="CO22" s="30"/>
      <c r="CP22" s="30"/>
      <c r="CQ22" s="30"/>
      <c r="CR22" s="30"/>
      <c r="CS22" s="30"/>
      <c r="CT22" s="30"/>
      <c r="CU22" s="30"/>
      <c r="CV22" s="30"/>
      <c r="CW22" s="30"/>
      <c r="CX22" s="30"/>
    </row>
    <row r="23" spans="2:102" x14ac:dyDescent="0.2">
      <c r="B23" s="5" t="s">
        <v>51</v>
      </c>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188"/>
      <c r="AW23" s="188"/>
      <c r="AX23" s="188"/>
      <c r="AY23" s="188"/>
      <c r="AZ23" s="188"/>
      <c r="BA23" s="188"/>
      <c r="BB23" s="103"/>
      <c r="BC23" s="22"/>
      <c r="BD23" s="352"/>
      <c r="BE23" s="149"/>
      <c r="BF23" s="8"/>
      <c r="CO23" s="30"/>
      <c r="CP23" s="30"/>
      <c r="CQ23" s="30"/>
      <c r="CR23" s="30"/>
      <c r="CS23" s="30"/>
      <c r="CT23" s="30"/>
      <c r="CU23" s="30"/>
      <c r="CV23" s="30"/>
      <c r="CW23" s="30"/>
      <c r="CX23" s="30"/>
    </row>
    <row r="24" spans="2:102" x14ac:dyDescent="0.2">
      <c r="B24" s="9" t="s">
        <v>14</v>
      </c>
      <c r="C24" s="184">
        <v>2</v>
      </c>
      <c r="D24" s="184">
        <v>2</v>
      </c>
      <c r="E24" s="184">
        <v>2</v>
      </c>
      <c r="F24" s="184">
        <v>2</v>
      </c>
      <c r="G24" s="184">
        <v>1</v>
      </c>
      <c r="H24" s="184">
        <v>1</v>
      </c>
      <c r="I24" s="184">
        <v>1</v>
      </c>
      <c r="J24" s="184">
        <v>1</v>
      </c>
      <c r="K24" s="184">
        <v>1</v>
      </c>
      <c r="L24" s="184">
        <v>1</v>
      </c>
      <c r="M24" s="184">
        <v>1</v>
      </c>
      <c r="N24" s="184">
        <v>1</v>
      </c>
      <c r="O24" s="184">
        <v>1</v>
      </c>
      <c r="P24" s="184">
        <v>1</v>
      </c>
      <c r="Q24" s="184">
        <v>1</v>
      </c>
      <c r="R24" s="184">
        <v>1</v>
      </c>
      <c r="S24" s="184">
        <v>1</v>
      </c>
      <c r="T24" s="184">
        <v>1</v>
      </c>
      <c r="U24" s="184">
        <v>1</v>
      </c>
      <c r="V24" s="184">
        <v>1</v>
      </c>
      <c r="W24" s="184">
        <v>1</v>
      </c>
      <c r="X24" s="184">
        <v>1</v>
      </c>
      <c r="Y24" s="184">
        <v>1</v>
      </c>
      <c r="Z24" s="184">
        <v>1</v>
      </c>
      <c r="AA24" s="184">
        <v>1</v>
      </c>
      <c r="AB24" s="184">
        <v>1</v>
      </c>
      <c r="AC24" s="184">
        <v>1</v>
      </c>
      <c r="AD24" s="184">
        <v>1</v>
      </c>
      <c r="AE24" s="184">
        <v>1</v>
      </c>
      <c r="AF24" s="184">
        <v>1</v>
      </c>
      <c r="AG24" s="184">
        <v>1</v>
      </c>
      <c r="AH24" s="184">
        <v>1</v>
      </c>
      <c r="AI24" s="184">
        <v>1</v>
      </c>
      <c r="AJ24" s="184">
        <v>1</v>
      </c>
      <c r="AK24" s="184">
        <v>1</v>
      </c>
      <c r="AL24" s="184">
        <v>1</v>
      </c>
      <c r="AM24" s="184">
        <v>1</v>
      </c>
      <c r="AN24" s="184">
        <v>1</v>
      </c>
      <c r="AO24" s="184">
        <v>1</v>
      </c>
      <c r="AP24" s="184">
        <v>1</v>
      </c>
      <c r="AQ24" s="184">
        <v>1</v>
      </c>
      <c r="AR24" s="184">
        <v>1</v>
      </c>
      <c r="AS24" s="184">
        <v>1</v>
      </c>
      <c r="AT24" s="184">
        <v>1</v>
      </c>
      <c r="AU24" s="184">
        <v>1</v>
      </c>
      <c r="AV24" s="184">
        <v>1</v>
      </c>
      <c r="AW24" s="184">
        <v>1</v>
      </c>
      <c r="AX24" s="184">
        <v>1</v>
      </c>
      <c r="AY24" s="184">
        <v>1</v>
      </c>
      <c r="AZ24" s="184">
        <v>1</v>
      </c>
      <c r="BA24" s="184">
        <v>1</v>
      </c>
      <c r="BB24" s="184">
        <v>1</v>
      </c>
      <c r="BC24" s="169">
        <f>BD24/$BD$159</f>
        <v>5.6714586332642768E-3</v>
      </c>
      <c r="BD24" s="278">
        <v>445721522.06948173</v>
      </c>
      <c r="BE24" s="150">
        <f>IF(BB24&lt;1.1,BD24/$BD$22,0)</f>
        <v>2.1102066400548097E-2</v>
      </c>
      <c r="BF24" s="10">
        <f>IF(BB24&lt;2.01,BD24/$BD$22,0)</f>
        <v>2.1102066400548097E-2</v>
      </c>
      <c r="CO24" s="30"/>
      <c r="CP24" s="30"/>
      <c r="CQ24" s="30"/>
      <c r="CR24" s="30"/>
      <c r="CS24" s="30"/>
      <c r="CT24" s="30"/>
      <c r="CU24" s="30"/>
      <c r="CV24" s="30"/>
      <c r="CW24" s="30"/>
      <c r="CX24" s="30"/>
    </row>
    <row r="25" spans="2:102" x14ac:dyDescent="0.2">
      <c r="B25" s="5" t="s">
        <v>7</v>
      </c>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188"/>
      <c r="AW25" s="188"/>
      <c r="AX25" s="188"/>
      <c r="AY25" s="188"/>
      <c r="AZ25" s="188"/>
      <c r="BA25" s="188"/>
      <c r="BB25" s="188"/>
      <c r="BC25" s="170"/>
      <c r="BD25" s="352"/>
      <c r="BE25" s="149"/>
      <c r="BF25" s="8"/>
      <c r="CO25" s="30"/>
      <c r="CP25" s="30"/>
      <c r="CQ25" s="30"/>
      <c r="CR25" s="30"/>
      <c r="CS25" s="30"/>
      <c r="CT25" s="30"/>
      <c r="CU25" s="30"/>
      <c r="CV25" s="30"/>
      <c r="CW25" s="30"/>
      <c r="CX25" s="30"/>
    </row>
    <row r="26" spans="2:102" x14ac:dyDescent="0.2">
      <c r="B26" s="9" t="s">
        <v>77</v>
      </c>
      <c r="C26" s="184">
        <v>2</v>
      </c>
      <c r="D26" s="184">
        <v>2</v>
      </c>
      <c r="E26" s="184">
        <v>2</v>
      </c>
      <c r="F26" s="184">
        <v>2</v>
      </c>
      <c r="G26" s="184">
        <v>1</v>
      </c>
      <c r="H26" s="184">
        <v>1</v>
      </c>
      <c r="I26" s="184">
        <v>1</v>
      </c>
      <c r="J26" s="184">
        <v>1</v>
      </c>
      <c r="K26" s="184">
        <v>1</v>
      </c>
      <c r="L26" s="184">
        <v>1</v>
      </c>
      <c r="M26" s="184">
        <v>1</v>
      </c>
      <c r="N26" s="184">
        <v>1</v>
      </c>
      <c r="O26" s="184">
        <v>1</v>
      </c>
      <c r="P26" s="184">
        <v>1</v>
      </c>
      <c r="Q26" s="184">
        <v>1</v>
      </c>
      <c r="R26" s="184">
        <v>1</v>
      </c>
      <c r="S26" s="184">
        <v>1</v>
      </c>
      <c r="T26" s="184">
        <v>1</v>
      </c>
      <c r="U26" s="184">
        <v>1</v>
      </c>
      <c r="V26" s="184">
        <v>1</v>
      </c>
      <c r="W26" s="184">
        <v>1</v>
      </c>
      <c r="X26" s="184">
        <v>1</v>
      </c>
      <c r="Y26" s="184">
        <v>1</v>
      </c>
      <c r="Z26" s="184">
        <v>1</v>
      </c>
      <c r="AA26" s="184">
        <v>1</v>
      </c>
      <c r="AB26" s="184">
        <v>1</v>
      </c>
      <c r="AC26" s="184">
        <v>1</v>
      </c>
      <c r="AD26" s="184">
        <v>1</v>
      </c>
      <c r="AE26" s="184">
        <v>1</v>
      </c>
      <c r="AF26" s="184">
        <v>1</v>
      </c>
      <c r="AG26" s="184">
        <v>1</v>
      </c>
      <c r="AH26" s="184">
        <v>1</v>
      </c>
      <c r="AI26" s="184">
        <v>1</v>
      </c>
      <c r="AJ26" s="184">
        <v>1</v>
      </c>
      <c r="AK26" s="184">
        <v>1</v>
      </c>
      <c r="AL26" s="184">
        <v>1</v>
      </c>
      <c r="AM26" s="184">
        <v>1</v>
      </c>
      <c r="AN26" s="184">
        <v>1</v>
      </c>
      <c r="AO26" s="184">
        <v>1</v>
      </c>
      <c r="AP26" s="184">
        <v>1</v>
      </c>
      <c r="AQ26" s="184">
        <v>1</v>
      </c>
      <c r="AR26" s="184">
        <v>1</v>
      </c>
      <c r="AS26" s="184">
        <v>1</v>
      </c>
      <c r="AT26" s="184">
        <v>2</v>
      </c>
      <c r="AU26" s="184">
        <v>2</v>
      </c>
      <c r="AV26" s="184">
        <v>2</v>
      </c>
      <c r="AW26" s="184">
        <v>2</v>
      </c>
      <c r="AX26" s="184">
        <v>2</v>
      </c>
      <c r="AY26" s="184">
        <v>2</v>
      </c>
      <c r="AZ26" s="184">
        <v>2</v>
      </c>
      <c r="BA26" s="184">
        <v>2</v>
      </c>
      <c r="BB26" s="184">
        <v>2</v>
      </c>
      <c r="BC26" s="169">
        <f t="shared" ref="BC26:BC34" si="2">BD26/$BD$159</f>
        <v>2.1525765632301219E-4</v>
      </c>
      <c r="BD26" s="278">
        <v>16917159.485333335</v>
      </c>
      <c r="BE26" s="150">
        <f t="shared" ref="BE26:BE34" si="3">IF(BB26&lt;1.1,BD26/$BD$22,0)</f>
        <v>0</v>
      </c>
      <c r="BF26" s="10">
        <f t="shared" ref="BF26:BF34" si="4">IF(BB26&lt;2.01,BD26/$BD$22,0)</f>
        <v>8.0091941962030018E-4</v>
      </c>
      <c r="CO26" s="30"/>
      <c r="CP26" s="30"/>
      <c r="CQ26" s="30"/>
      <c r="CR26" s="30"/>
      <c r="CS26" s="30"/>
      <c r="CT26" s="30"/>
      <c r="CU26" s="30"/>
      <c r="CV26" s="30"/>
      <c r="CW26" s="30"/>
      <c r="CX26" s="30"/>
    </row>
    <row r="27" spans="2:102" x14ac:dyDescent="0.2">
      <c r="B27" s="9" t="s">
        <v>78</v>
      </c>
      <c r="C27" s="184">
        <v>2</v>
      </c>
      <c r="D27" s="184">
        <v>2</v>
      </c>
      <c r="E27" s="184">
        <v>2</v>
      </c>
      <c r="F27" s="184">
        <v>2</v>
      </c>
      <c r="G27" s="184">
        <v>1</v>
      </c>
      <c r="H27" s="184">
        <v>1</v>
      </c>
      <c r="I27" s="184">
        <v>1</v>
      </c>
      <c r="J27" s="184">
        <v>1</v>
      </c>
      <c r="K27" s="184">
        <v>1</v>
      </c>
      <c r="L27" s="184">
        <v>1</v>
      </c>
      <c r="M27" s="184">
        <v>1</v>
      </c>
      <c r="N27" s="184">
        <v>1</v>
      </c>
      <c r="O27" s="184">
        <v>1</v>
      </c>
      <c r="P27" s="184">
        <v>1</v>
      </c>
      <c r="Q27" s="184">
        <v>1</v>
      </c>
      <c r="R27" s="184">
        <v>1</v>
      </c>
      <c r="S27" s="184">
        <v>1</v>
      </c>
      <c r="T27" s="184">
        <v>1</v>
      </c>
      <c r="U27" s="184">
        <v>1</v>
      </c>
      <c r="V27" s="184">
        <v>1</v>
      </c>
      <c r="W27" s="184">
        <v>1</v>
      </c>
      <c r="X27" s="184">
        <v>1</v>
      </c>
      <c r="Y27" s="184">
        <v>1</v>
      </c>
      <c r="Z27" s="184">
        <v>1</v>
      </c>
      <c r="AA27" s="184">
        <v>1</v>
      </c>
      <c r="AB27" s="184">
        <v>1</v>
      </c>
      <c r="AC27" s="184">
        <v>1</v>
      </c>
      <c r="AD27" s="184">
        <v>1</v>
      </c>
      <c r="AE27" s="184">
        <v>1</v>
      </c>
      <c r="AF27" s="184">
        <v>1</v>
      </c>
      <c r="AG27" s="184">
        <v>1</v>
      </c>
      <c r="AH27" s="184">
        <v>1</v>
      </c>
      <c r="AI27" s="184">
        <v>1</v>
      </c>
      <c r="AJ27" s="184">
        <v>1</v>
      </c>
      <c r="AK27" s="184">
        <v>1</v>
      </c>
      <c r="AL27" s="184">
        <v>1</v>
      </c>
      <c r="AM27" s="184">
        <v>1</v>
      </c>
      <c r="AN27" s="184">
        <v>1</v>
      </c>
      <c r="AO27" s="184">
        <v>1</v>
      </c>
      <c r="AP27" s="184">
        <v>1</v>
      </c>
      <c r="AQ27" s="184">
        <v>1</v>
      </c>
      <c r="AR27" s="184">
        <v>1</v>
      </c>
      <c r="AS27" s="184">
        <v>1</v>
      </c>
      <c r="AT27" s="184">
        <v>1</v>
      </c>
      <c r="AU27" s="184">
        <v>1</v>
      </c>
      <c r="AV27" s="184">
        <v>1</v>
      </c>
      <c r="AW27" s="184">
        <v>1</v>
      </c>
      <c r="AX27" s="184">
        <v>1</v>
      </c>
      <c r="AY27" s="184">
        <v>1</v>
      </c>
      <c r="AZ27" s="184">
        <v>1</v>
      </c>
      <c r="BA27" s="184">
        <v>1</v>
      </c>
      <c r="BB27" s="184">
        <v>1</v>
      </c>
      <c r="BC27" s="169">
        <f t="shared" si="2"/>
        <v>9.5842470751711893E-4</v>
      </c>
      <c r="BD27" s="278">
        <v>75322866.134995222</v>
      </c>
      <c r="BE27" s="150">
        <f t="shared" si="3"/>
        <v>3.5660564813661589E-3</v>
      </c>
      <c r="BF27" s="10">
        <f t="shared" si="4"/>
        <v>3.5660564813661589E-3</v>
      </c>
      <c r="CO27" s="30"/>
      <c r="CP27" s="30"/>
      <c r="CQ27" s="30"/>
      <c r="CR27" s="30"/>
      <c r="CS27" s="30"/>
      <c r="CT27" s="30"/>
      <c r="CU27" s="30"/>
      <c r="CV27" s="30"/>
      <c r="CW27" s="30"/>
      <c r="CX27" s="30"/>
    </row>
    <row r="28" spans="2:102" x14ac:dyDescent="0.2">
      <c r="B28" s="9" t="s">
        <v>79</v>
      </c>
      <c r="C28" s="184">
        <v>2</v>
      </c>
      <c r="D28" s="184">
        <v>2</v>
      </c>
      <c r="E28" s="184">
        <v>2</v>
      </c>
      <c r="F28" s="184">
        <v>2</v>
      </c>
      <c r="G28" s="184">
        <v>1</v>
      </c>
      <c r="H28" s="184">
        <v>1</v>
      </c>
      <c r="I28" s="184">
        <v>1</v>
      </c>
      <c r="J28" s="184">
        <v>1</v>
      </c>
      <c r="K28" s="184">
        <v>1</v>
      </c>
      <c r="L28" s="184">
        <v>1</v>
      </c>
      <c r="M28" s="184">
        <v>1</v>
      </c>
      <c r="N28" s="184">
        <v>1</v>
      </c>
      <c r="O28" s="184">
        <v>1</v>
      </c>
      <c r="P28" s="184">
        <v>1</v>
      </c>
      <c r="Q28" s="184">
        <v>1</v>
      </c>
      <c r="R28" s="184">
        <v>1</v>
      </c>
      <c r="S28" s="184">
        <v>1</v>
      </c>
      <c r="T28" s="184">
        <v>1</v>
      </c>
      <c r="U28" s="184">
        <v>1</v>
      </c>
      <c r="V28" s="184">
        <v>1</v>
      </c>
      <c r="W28" s="184">
        <v>1</v>
      </c>
      <c r="X28" s="184">
        <v>1</v>
      </c>
      <c r="Y28" s="184">
        <v>1</v>
      </c>
      <c r="Z28" s="184">
        <v>1</v>
      </c>
      <c r="AA28" s="184">
        <v>1</v>
      </c>
      <c r="AB28" s="184">
        <v>1</v>
      </c>
      <c r="AC28" s="184">
        <v>1</v>
      </c>
      <c r="AD28" s="184">
        <v>1</v>
      </c>
      <c r="AE28" s="184">
        <v>1</v>
      </c>
      <c r="AF28" s="184">
        <v>1</v>
      </c>
      <c r="AG28" s="184">
        <v>1</v>
      </c>
      <c r="AH28" s="184">
        <v>1</v>
      </c>
      <c r="AI28" s="184">
        <v>1</v>
      </c>
      <c r="AJ28" s="184">
        <v>1</v>
      </c>
      <c r="AK28" s="184">
        <v>1</v>
      </c>
      <c r="AL28" s="184">
        <v>1</v>
      </c>
      <c r="AM28" s="184">
        <v>1</v>
      </c>
      <c r="AN28" s="184">
        <v>1</v>
      </c>
      <c r="AO28" s="184">
        <v>1</v>
      </c>
      <c r="AP28" s="184">
        <v>1</v>
      </c>
      <c r="AQ28" s="184">
        <v>1</v>
      </c>
      <c r="AR28" s="184">
        <v>1</v>
      </c>
      <c r="AS28" s="184">
        <v>1</v>
      </c>
      <c r="AT28" s="184">
        <v>1</v>
      </c>
      <c r="AU28" s="184">
        <v>1</v>
      </c>
      <c r="AV28" s="184">
        <v>1</v>
      </c>
      <c r="AW28" s="184">
        <v>1</v>
      </c>
      <c r="AX28" s="184">
        <v>1</v>
      </c>
      <c r="AY28" s="184">
        <v>1</v>
      </c>
      <c r="AZ28" s="184">
        <v>1</v>
      </c>
      <c r="BA28" s="184">
        <v>1</v>
      </c>
      <c r="BB28" s="184">
        <v>1</v>
      </c>
      <c r="BC28" s="169">
        <f t="shared" si="2"/>
        <v>8.2586924824418597E-4</v>
      </c>
      <c r="BD28" s="278">
        <v>64905295.473504737</v>
      </c>
      <c r="BE28" s="150">
        <f t="shared" si="3"/>
        <v>3.0728510673433082E-3</v>
      </c>
      <c r="BF28" s="10">
        <f t="shared" si="4"/>
        <v>3.0728510673433082E-3</v>
      </c>
      <c r="CO28" s="30"/>
      <c r="CP28" s="30"/>
      <c r="CQ28" s="30"/>
      <c r="CR28" s="30"/>
      <c r="CS28" s="30"/>
      <c r="CT28" s="30"/>
      <c r="CU28" s="30"/>
      <c r="CV28" s="30"/>
      <c r="CW28" s="30"/>
      <c r="CX28" s="30"/>
    </row>
    <row r="29" spans="2:102" x14ac:dyDescent="0.2">
      <c r="B29" s="9" t="s">
        <v>80</v>
      </c>
      <c r="C29" s="184">
        <v>2</v>
      </c>
      <c r="D29" s="184">
        <v>2</v>
      </c>
      <c r="E29" s="184">
        <v>2</v>
      </c>
      <c r="F29" s="184">
        <v>2</v>
      </c>
      <c r="G29" s="184">
        <v>1</v>
      </c>
      <c r="H29" s="184">
        <v>1</v>
      </c>
      <c r="I29" s="184">
        <v>1</v>
      </c>
      <c r="J29" s="184">
        <v>1</v>
      </c>
      <c r="K29" s="184">
        <v>1</v>
      </c>
      <c r="L29" s="184">
        <v>1</v>
      </c>
      <c r="M29" s="184">
        <v>1</v>
      </c>
      <c r="N29" s="184">
        <v>1</v>
      </c>
      <c r="O29" s="184">
        <v>1</v>
      </c>
      <c r="P29" s="184">
        <v>1</v>
      </c>
      <c r="Q29" s="184">
        <v>1</v>
      </c>
      <c r="R29" s="184">
        <v>1</v>
      </c>
      <c r="S29" s="184">
        <v>1</v>
      </c>
      <c r="T29" s="184">
        <v>1</v>
      </c>
      <c r="U29" s="184">
        <v>1</v>
      </c>
      <c r="V29" s="184">
        <v>1</v>
      </c>
      <c r="W29" s="184">
        <v>1</v>
      </c>
      <c r="X29" s="184">
        <v>1</v>
      </c>
      <c r="Y29" s="184">
        <v>1</v>
      </c>
      <c r="Z29" s="184">
        <v>1</v>
      </c>
      <c r="AA29" s="184">
        <v>1</v>
      </c>
      <c r="AB29" s="184">
        <v>1</v>
      </c>
      <c r="AC29" s="184">
        <v>1</v>
      </c>
      <c r="AD29" s="184">
        <v>1</v>
      </c>
      <c r="AE29" s="184">
        <v>1</v>
      </c>
      <c r="AF29" s="184">
        <v>1</v>
      </c>
      <c r="AG29" s="184">
        <v>1</v>
      </c>
      <c r="AH29" s="184">
        <v>1</v>
      </c>
      <c r="AI29" s="184">
        <v>1</v>
      </c>
      <c r="AJ29" s="184">
        <v>1</v>
      </c>
      <c r="AK29" s="184">
        <v>1</v>
      </c>
      <c r="AL29" s="184">
        <v>1</v>
      </c>
      <c r="AM29" s="184">
        <v>1</v>
      </c>
      <c r="AN29" s="184">
        <v>1</v>
      </c>
      <c r="AO29" s="184">
        <v>1</v>
      </c>
      <c r="AP29" s="184">
        <v>1</v>
      </c>
      <c r="AQ29" s="184">
        <v>1</v>
      </c>
      <c r="AR29" s="184">
        <v>1</v>
      </c>
      <c r="AS29" s="184">
        <v>1</v>
      </c>
      <c r="AT29" s="184">
        <v>1</v>
      </c>
      <c r="AU29" s="184">
        <v>1</v>
      </c>
      <c r="AV29" s="184">
        <v>1</v>
      </c>
      <c r="AW29" s="184">
        <v>1</v>
      </c>
      <c r="AX29" s="184">
        <v>1</v>
      </c>
      <c r="AY29" s="184">
        <v>1</v>
      </c>
      <c r="AZ29" s="184">
        <v>1</v>
      </c>
      <c r="BA29" s="184">
        <v>1</v>
      </c>
      <c r="BB29" s="184">
        <v>1</v>
      </c>
      <c r="BC29" s="169">
        <f t="shared" si="2"/>
        <v>1.7938532541341141E-3</v>
      </c>
      <c r="BD29" s="278">
        <v>140979429.54434532</v>
      </c>
      <c r="BE29" s="150">
        <f t="shared" si="3"/>
        <v>6.6744752856973625E-3</v>
      </c>
      <c r="BF29" s="10">
        <f t="shared" si="4"/>
        <v>6.6744752856973625E-3</v>
      </c>
      <c r="CO29" s="30"/>
      <c r="CP29" s="30"/>
      <c r="CQ29" s="30"/>
      <c r="CR29" s="30"/>
      <c r="CS29" s="30"/>
      <c r="CT29" s="30"/>
      <c r="CU29" s="30"/>
      <c r="CV29" s="30"/>
      <c r="CW29" s="30"/>
      <c r="CX29" s="30"/>
    </row>
    <row r="30" spans="2:102" x14ac:dyDescent="0.2">
      <c r="B30" s="9" t="s">
        <v>81</v>
      </c>
      <c r="C30" s="184">
        <v>2</v>
      </c>
      <c r="D30" s="184">
        <v>2</v>
      </c>
      <c r="E30" s="184">
        <v>2</v>
      </c>
      <c r="F30" s="184">
        <v>2</v>
      </c>
      <c r="G30" s="184">
        <v>1</v>
      </c>
      <c r="H30" s="184">
        <v>1</v>
      </c>
      <c r="I30" s="184">
        <v>1</v>
      </c>
      <c r="J30" s="184">
        <v>1</v>
      </c>
      <c r="K30" s="184">
        <v>1</v>
      </c>
      <c r="L30" s="184">
        <v>1</v>
      </c>
      <c r="M30" s="184">
        <v>1</v>
      </c>
      <c r="N30" s="184">
        <v>1</v>
      </c>
      <c r="O30" s="184">
        <v>1</v>
      </c>
      <c r="P30" s="184">
        <v>1</v>
      </c>
      <c r="Q30" s="184">
        <v>1</v>
      </c>
      <c r="R30" s="184">
        <v>1</v>
      </c>
      <c r="S30" s="184">
        <v>1</v>
      </c>
      <c r="T30" s="184">
        <v>1</v>
      </c>
      <c r="U30" s="184">
        <v>1</v>
      </c>
      <c r="V30" s="184">
        <v>1</v>
      </c>
      <c r="W30" s="184">
        <v>1</v>
      </c>
      <c r="X30" s="184">
        <v>1</v>
      </c>
      <c r="Y30" s="184">
        <v>1</v>
      </c>
      <c r="Z30" s="184">
        <v>1</v>
      </c>
      <c r="AA30" s="184">
        <v>1</v>
      </c>
      <c r="AB30" s="184">
        <v>1</v>
      </c>
      <c r="AC30" s="184">
        <v>1</v>
      </c>
      <c r="AD30" s="184">
        <v>1</v>
      </c>
      <c r="AE30" s="184">
        <v>1</v>
      </c>
      <c r="AF30" s="184">
        <v>1</v>
      </c>
      <c r="AG30" s="184">
        <v>1</v>
      </c>
      <c r="AH30" s="184">
        <v>1</v>
      </c>
      <c r="AI30" s="184">
        <v>1</v>
      </c>
      <c r="AJ30" s="184">
        <v>1</v>
      </c>
      <c r="AK30" s="184">
        <v>1</v>
      </c>
      <c r="AL30" s="184">
        <v>1</v>
      </c>
      <c r="AM30" s="184">
        <v>1</v>
      </c>
      <c r="AN30" s="184">
        <v>1</v>
      </c>
      <c r="AO30" s="184">
        <v>1</v>
      </c>
      <c r="AP30" s="184">
        <v>1</v>
      </c>
      <c r="AQ30" s="184">
        <v>1</v>
      </c>
      <c r="AR30" s="184">
        <v>1</v>
      </c>
      <c r="AS30" s="184">
        <v>1</v>
      </c>
      <c r="AT30" s="184">
        <v>1</v>
      </c>
      <c r="AU30" s="184">
        <v>1</v>
      </c>
      <c r="AV30" s="184">
        <v>1</v>
      </c>
      <c r="AW30" s="184">
        <v>1</v>
      </c>
      <c r="AX30" s="184">
        <v>1</v>
      </c>
      <c r="AY30" s="184">
        <v>1</v>
      </c>
      <c r="AZ30" s="184">
        <v>1</v>
      </c>
      <c r="BA30" s="184">
        <v>1</v>
      </c>
      <c r="BB30" s="184">
        <v>1</v>
      </c>
      <c r="BC30" s="169">
        <f t="shared" si="2"/>
        <v>0.14879877398820854</v>
      </c>
      <c r="BD30" s="278">
        <v>11694137313.30069</v>
      </c>
      <c r="BE30" s="150">
        <f t="shared" si="3"/>
        <v>0.55364268913164627</v>
      </c>
      <c r="BF30" s="10">
        <f t="shared" si="4"/>
        <v>0.55364268913164627</v>
      </c>
      <c r="CO30" s="30"/>
      <c r="CP30" s="30"/>
      <c r="CQ30" s="30"/>
      <c r="CR30" s="30"/>
      <c r="CS30" s="30"/>
      <c r="CT30" s="30"/>
      <c r="CU30" s="30"/>
      <c r="CV30" s="30"/>
      <c r="CW30" s="30"/>
      <c r="CX30" s="30"/>
    </row>
    <row r="31" spans="2:102" x14ac:dyDescent="0.2">
      <c r="B31" s="9" t="s">
        <v>82</v>
      </c>
      <c r="C31" s="184">
        <v>2</v>
      </c>
      <c r="D31" s="184">
        <v>2</v>
      </c>
      <c r="E31" s="184">
        <v>2</v>
      </c>
      <c r="F31" s="184">
        <v>2</v>
      </c>
      <c r="G31" s="184">
        <v>1</v>
      </c>
      <c r="H31" s="184">
        <v>1</v>
      </c>
      <c r="I31" s="184">
        <v>1</v>
      </c>
      <c r="J31" s="184">
        <v>1</v>
      </c>
      <c r="K31" s="184">
        <v>1</v>
      </c>
      <c r="L31" s="184">
        <v>1</v>
      </c>
      <c r="M31" s="184">
        <v>1</v>
      </c>
      <c r="N31" s="184">
        <v>1</v>
      </c>
      <c r="O31" s="184">
        <v>1</v>
      </c>
      <c r="P31" s="184">
        <v>1</v>
      </c>
      <c r="Q31" s="184">
        <v>1</v>
      </c>
      <c r="R31" s="184">
        <v>1</v>
      </c>
      <c r="S31" s="184">
        <v>1</v>
      </c>
      <c r="T31" s="184">
        <v>1</v>
      </c>
      <c r="U31" s="184">
        <v>1</v>
      </c>
      <c r="V31" s="184">
        <v>1</v>
      </c>
      <c r="W31" s="184">
        <v>1</v>
      </c>
      <c r="X31" s="184">
        <v>1</v>
      </c>
      <c r="Y31" s="184">
        <v>1</v>
      </c>
      <c r="Z31" s="184">
        <v>1</v>
      </c>
      <c r="AA31" s="184">
        <v>1</v>
      </c>
      <c r="AB31" s="184">
        <v>1</v>
      </c>
      <c r="AC31" s="184">
        <v>1</v>
      </c>
      <c r="AD31" s="184">
        <v>1</v>
      </c>
      <c r="AE31" s="184">
        <v>1</v>
      </c>
      <c r="AF31" s="184">
        <v>1</v>
      </c>
      <c r="AG31" s="184">
        <v>1</v>
      </c>
      <c r="AH31" s="184">
        <v>1</v>
      </c>
      <c r="AI31" s="184">
        <v>1</v>
      </c>
      <c r="AJ31" s="184">
        <v>1</v>
      </c>
      <c r="AK31" s="184">
        <v>1</v>
      </c>
      <c r="AL31" s="184">
        <v>1</v>
      </c>
      <c r="AM31" s="184">
        <v>1</v>
      </c>
      <c r="AN31" s="184">
        <v>1</v>
      </c>
      <c r="AO31" s="184">
        <v>1</v>
      </c>
      <c r="AP31" s="184">
        <v>1</v>
      </c>
      <c r="AQ31" s="184">
        <v>1</v>
      </c>
      <c r="AR31" s="184">
        <v>1</v>
      </c>
      <c r="AS31" s="184">
        <v>1</v>
      </c>
      <c r="AT31" s="184">
        <v>1</v>
      </c>
      <c r="AU31" s="184">
        <v>1</v>
      </c>
      <c r="AV31" s="184">
        <v>1</v>
      </c>
      <c r="AW31" s="184">
        <v>1</v>
      </c>
      <c r="AX31" s="184">
        <v>1</v>
      </c>
      <c r="AY31" s="184">
        <v>1</v>
      </c>
      <c r="AZ31" s="184">
        <v>1</v>
      </c>
      <c r="BA31" s="184">
        <v>1</v>
      </c>
      <c r="BB31" s="184">
        <v>1</v>
      </c>
      <c r="BC31" s="169">
        <f t="shared" si="2"/>
        <v>2.846606212318354E-2</v>
      </c>
      <c r="BD31" s="278">
        <v>2237155793.12391</v>
      </c>
      <c r="BE31" s="150">
        <f t="shared" si="3"/>
        <v>0.10591503384373804</v>
      </c>
      <c r="BF31" s="10">
        <f t="shared" si="4"/>
        <v>0.10591503384373804</v>
      </c>
      <c r="CO31" s="30"/>
      <c r="CP31" s="30"/>
      <c r="CQ31" s="30"/>
      <c r="CR31" s="30"/>
      <c r="CS31" s="30"/>
      <c r="CT31" s="30"/>
      <c r="CU31" s="30"/>
      <c r="CV31" s="30"/>
      <c r="CW31" s="30"/>
      <c r="CX31" s="30"/>
    </row>
    <row r="32" spans="2:102" x14ac:dyDescent="0.2">
      <c r="B32" s="9" t="s">
        <v>83</v>
      </c>
      <c r="C32" s="184">
        <v>2</v>
      </c>
      <c r="D32" s="184">
        <v>2</v>
      </c>
      <c r="E32" s="184">
        <v>2</v>
      </c>
      <c r="F32" s="184">
        <v>2</v>
      </c>
      <c r="G32" s="184">
        <v>1</v>
      </c>
      <c r="H32" s="184">
        <v>1</v>
      </c>
      <c r="I32" s="184">
        <v>1</v>
      </c>
      <c r="J32" s="184">
        <v>1</v>
      </c>
      <c r="K32" s="184">
        <v>1</v>
      </c>
      <c r="L32" s="184">
        <v>1</v>
      </c>
      <c r="M32" s="184">
        <v>1</v>
      </c>
      <c r="N32" s="184">
        <v>1</v>
      </c>
      <c r="O32" s="184">
        <v>1</v>
      </c>
      <c r="P32" s="184">
        <v>1</v>
      </c>
      <c r="Q32" s="184">
        <v>1</v>
      </c>
      <c r="R32" s="184">
        <v>1</v>
      </c>
      <c r="S32" s="184">
        <v>1</v>
      </c>
      <c r="T32" s="184">
        <v>1</v>
      </c>
      <c r="U32" s="184">
        <v>1</v>
      </c>
      <c r="V32" s="184">
        <v>1</v>
      </c>
      <c r="W32" s="184">
        <v>1</v>
      </c>
      <c r="X32" s="184">
        <v>1</v>
      </c>
      <c r="Y32" s="184">
        <v>1</v>
      </c>
      <c r="Z32" s="184">
        <v>1</v>
      </c>
      <c r="AA32" s="184">
        <v>1</v>
      </c>
      <c r="AB32" s="184">
        <v>1</v>
      </c>
      <c r="AC32" s="184">
        <v>1</v>
      </c>
      <c r="AD32" s="184">
        <v>1</v>
      </c>
      <c r="AE32" s="184">
        <v>1</v>
      </c>
      <c r="AF32" s="184">
        <v>1</v>
      </c>
      <c r="AG32" s="184">
        <v>1</v>
      </c>
      <c r="AH32" s="184">
        <v>1</v>
      </c>
      <c r="AI32" s="184">
        <v>1</v>
      </c>
      <c r="AJ32" s="184">
        <v>1</v>
      </c>
      <c r="AK32" s="184">
        <v>1</v>
      </c>
      <c r="AL32" s="184">
        <v>1</v>
      </c>
      <c r="AM32" s="184">
        <v>1</v>
      </c>
      <c r="AN32" s="184">
        <v>1</v>
      </c>
      <c r="AO32" s="184">
        <v>1</v>
      </c>
      <c r="AP32" s="184">
        <v>1</v>
      </c>
      <c r="AQ32" s="184">
        <v>1</v>
      </c>
      <c r="AR32" s="184">
        <v>1</v>
      </c>
      <c r="AS32" s="184">
        <v>1</v>
      </c>
      <c r="AT32" s="184">
        <v>2</v>
      </c>
      <c r="AU32" s="184">
        <v>2</v>
      </c>
      <c r="AV32" s="184">
        <v>2</v>
      </c>
      <c r="AW32" s="184">
        <v>2</v>
      </c>
      <c r="AX32" s="184">
        <v>2</v>
      </c>
      <c r="AY32" s="184">
        <v>2</v>
      </c>
      <c r="AZ32" s="184">
        <v>2</v>
      </c>
      <c r="BA32" s="184">
        <v>2</v>
      </c>
      <c r="BB32" s="184">
        <v>2</v>
      </c>
      <c r="BC32" s="169">
        <f t="shared" si="2"/>
        <v>2.7714720927033977E-4</v>
      </c>
      <c r="BD32" s="278">
        <v>21781076.781333331</v>
      </c>
      <c r="BE32" s="150">
        <f t="shared" si="3"/>
        <v>0</v>
      </c>
      <c r="BF32" s="10">
        <f t="shared" si="4"/>
        <v>1.0311948285133138E-3</v>
      </c>
      <c r="CO32" s="30"/>
      <c r="CP32" s="30"/>
      <c r="CQ32" s="30"/>
      <c r="CR32" s="30"/>
      <c r="CS32" s="30"/>
      <c r="CT32" s="30"/>
      <c r="CU32" s="30"/>
      <c r="CV32" s="30"/>
      <c r="CW32" s="30"/>
      <c r="CX32" s="30"/>
    </row>
    <row r="33" spans="2:102" x14ac:dyDescent="0.2">
      <c r="B33" s="9" t="s">
        <v>84</v>
      </c>
      <c r="C33" s="184">
        <v>2</v>
      </c>
      <c r="D33" s="184">
        <v>2</v>
      </c>
      <c r="E33" s="184">
        <v>2</v>
      </c>
      <c r="F33" s="184">
        <v>2</v>
      </c>
      <c r="G33" s="184">
        <v>1</v>
      </c>
      <c r="H33" s="184">
        <v>1</v>
      </c>
      <c r="I33" s="184">
        <v>1</v>
      </c>
      <c r="J33" s="184">
        <v>1</v>
      </c>
      <c r="K33" s="184">
        <v>1</v>
      </c>
      <c r="L33" s="184">
        <v>1</v>
      </c>
      <c r="M33" s="184">
        <v>1</v>
      </c>
      <c r="N33" s="184">
        <v>1</v>
      </c>
      <c r="O33" s="184">
        <v>1</v>
      </c>
      <c r="P33" s="184">
        <v>1</v>
      </c>
      <c r="Q33" s="184">
        <v>1</v>
      </c>
      <c r="R33" s="184">
        <v>1</v>
      </c>
      <c r="S33" s="184">
        <v>1</v>
      </c>
      <c r="T33" s="184">
        <v>1</v>
      </c>
      <c r="U33" s="184">
        <v>1</v>
      </c>
      <c r="V33" s="184">
        <v>1</v>
      </c>
      <c r="W33" s="184">
        <v>1</v>
      </c>
      <c r="X33" s="184">
        <v>1</v>
      </c>
      <c r="Y33" s="184">
        <v>1</v>
      </c>
      <c r="Z33" s="184">
        <v>1</v>
      </c>
      <c r="AA33" s="184">
        <v>1</v>
      </c>
      <c r="AB33" s="184">
        <v>1</v>
      </c>
      <c r="AC33" s="184">
        <v>1</v>
      </c>
      <c r="AD33" s="184">
        <v>1</v>
      </c>
      <c r="AE33" s="184">
        <v>1</v>
      </c>
      <c r="AF33" s="184">
        <v>1</v>
      </c>
      <c r="AG33" s="184">
        <v>1</v>
      </c>
      <c r="AH33" s="184">
        <v>1</v>
      </c>
      <c r="AI33" s="184">
        <v>1</v>
      </c>
      <c r="AJ33" s="184">
        <v>1</v>
      </c>
      <c r="AK33" s="184">
        <v>1</v>
      </c>
      <c r="AL33" s="184">
        <v>1</v>
      </c>
      <c r="AM33" s="184">
        <v>1</v>
      </c>
      <c r="AN33" s="184">
        <v>1</v>
      </c>
      <c r="AO33" s="184">
        <v>1</v>
      </c>
      <c r="AP33" s="184">
        <v>1</v>
      </c>
      <c r="AQ33" s="184">
        <v>1</v>
      </c>
      <c r="AR33" s="184">
        <v>1</v>
      </c>
      <c r="AS33" s="184">
        <v>1</v>
      </c>
      <c r="AT33" s="184">
        <v>1</v>
      </c>
      <c r="AU33" s="184">
        <v>1</v>
      </c>
      <c r="AV33" s="184">
        <v>1</v>
      </c>
      <c r="AW33" s="184">
        <v>1</v>
      </c>
      <c r="AX33" s="184">
        <v>1</v>
      </c>
      <c r="AY33" s="184">
        <v>1</v>
      </c>
      <c r="AZ33" s="184">
        <v>1</v>
      </c>
      <c r="BA33" s="184">
        <v>1</v>
      </c>
      <c r="BB33" s="184">
        <v>1</v>
      </c>
      <c r="BC33" s="169">
        <f t="shared" si="2"/>
        <v>1.5668756717555129E-3</v>
      </c>
      <c r="BD33" s="278">
        <v>123141197.78857346</v>
      </c>
      <c r="BE33" s="150">
        <f t="shared" si="3"/>
        <v>5.8299489787087926E-3</v>
      </c>
      <c r="BF33" s="10">
        <f t="shared" si="4"/>
        <v>5.8299489787087926E-3</v>
      </c>
      <c r="CO33" s="30"/>
      <c r="CP33" s="30"/>
      <c r="CQ33" s="30"/>
      <c r="CR33" s="30"/>
      <c r="CS33" s="30"/>
      <c r="CT33" s="30"/>
      <c r="CU33" s="30"/>
      <c r="CV33" s="30"/>
      <c r="CW33" s="30"/>
      <c r="CX33" s="30"/>
    </row>
    <row r="34" spans="2:102" x14ac:dyDescent="0.2">
      <c r="B34" s="9" t="s">
        <v>85</v>
      </c>
      <c r="C34" s="184">
        <v>2</v>
      </c>
      <c r="D34" s="184">
        <v>2</v>
      </c>
      <c r="E34" s="184">
        <v>2</v>
      </c>
      <c r="F34" s="184">
        <v>2</v>
      </c>
      <c r="G34" s="184">
        <v>1</v>
      </c>
      <c r="H34" s="184">
        <v>1</v>
      </c>
      <c r="I34" s="184">
        <v>1</v>
      </c>
      <c r="J34" s="184">
        <v>1</v>
      </c>
      <c r="K34" s="184">
        <v>1</v>
      </c>
      <c r="L34" s="184">
        <v>1</v>
      </c>
      <c r="M34" s="184">
        <v>1</v>
      </c>
      <c r="N34" s="184">
        <v>1</v>
      </c>
      <c r="O34" s="184">
        <v>1</v>
      </c>
      <c r="P34" s="184">
        <v>1</v>
      </c>
      <c r="Q34" s="184">
        <v>1</v>
      </c>
      <c r="R34" s="184">
        <v>1</v>
      </c>
      <c r="S34" s="184">
        <v>1</v>
      </c>
      <c r="T34" s="184">
        <v>1</v>
      </c>
      <c r="U34" s="184">
        <v>1</v>
      </c>
      <c r="V34" s="184">
        <v>1</v>
      </c>
      <c r="W34" s="184">
        <v>1</v>
      </c>
      <c r="X34" s="184">
        <v>1</v>
      </c>
      <c r="Y34" s="184">
        <v>1</v>
      </c>
      <c r="Z34" s="184">
        <v>1</v>
      </c>
      <c r="AA34" s="184">
        <v>1</v>
      </c>
      <c r="AB34" s="184">
        <v>1</v>
      </c>
      <c r="AC34" s="184">
        <v>1</v>
      </c>
      <c r="AD34" s="184">
        <v>1</v>
      </c>
      <c r="AE34" s="184">
        <v>1</v>
      </c>
      <c r="AF34" s="184">
        <v>1</v>
      </c>
      <c r="AG34" s="184">
        <v>1</v>
      </c>
      <c r="AH34" s="184">
        <v>1</v>
      </c>
      <c r="AI34" s="184">
        <v>1</v>
      </c>
      <c r="AJ34" s="184">
        <v>1</v>
      </c>
      <c r="AK34" s="184">
        <v>1</v>
      </c>
      <c r="AL34" s="184">
        <v>1</v>
      </c>
      <c r="AM34" s="184">
        <v>1</v>
      </c>
      <c r="AN34" s="184">
        <v>1</v>
      </c>
      <c r="AO34" s="184">
        <v>1</v>
      </c>
      <c r="AP34" s="184">
        <v>1</v>
      </c>
      <c r="AQ34" s="184">
        <v>1</v>
      </c>
      <c r="AR34" s="184">
        <v>1</v>
      </c>
      <c r="AS34" s="184">
        <v>1</v>
      </c>
      <c r="AT34" s="184">
        <v>1</v>
      </c>
      <c r="AU34" s="184">
        <v>1</v>
      </c>
      <c r="AV34" s="184">
        <v>1</v>
      </c>
      <c r="AW34" s="184">
        <v>1</v>
      </c>
      <c r="AX34" s="184">
        <v>1</v>
      </c>
      <c r="AY34" s="184">
        <v>1</v>
      </c>
      <c r="AZ34" s="184">
        <v>1</v>
      </c>
      <c r="BA34" s="184">
        <v>1</v>
      </c>
      <c r="BB34" s="184">
        <v>1</v>
      </c>
      <c r="BC34" s="169">
        <f t="shared" si="2"/>
        <v>6.1823078092271592E-4</v>
      </c>
      <c r="BD34" s="278">
        <v>48586930.185273349</v>
      </c>
      <c r="BE34" s="150">
        <f t="shared" si="3"/>
        <v>2.3002807273206013E-3</v>
      </c>
      <c r="BF34" s="10">
        <f t="shared" si="4"/>
        <v>2.3002807273206013E-3</v>
      </c>
      <c r="CO34" s="30"/>
      <c r="CP34" s="30"/>
      <c r="CQ34" s="30"/>
      <c r="CR34" s="30"/>
      <c r="CS34" s="30"/>
      <c r="CT34" s="30"/>
      <c r="CU34" s="30"/>
      <c r="CV34" s="30"/>
      <c r="CW34" s="30"/>
      <c r="CX34" s="30"/>
    </row>
    <row r="35" spans="2:102" x14ac:dyDescent="0.2">
      <c r="B35" s="5" t="s">
        <v>52</v>
      </c>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188"/>
      <c r="AW35" s="188"/>
      <c r="AX35" s="188"/>
      <c r="AY35" s="188"/>
      <c r="AZ35" s="188"/>
      <c r="BA35" s="188"/>
      <c r="BB35" s="188"/>
      <c r="BC35" s="170"/>
      <c r="BD35" s="352"/>
      <c r="BE35" s="149"/>
      <c r="BF35" s="8"/>
      <c r="CO35" s="30"/>
      <c r="CP35" s="30"/>
      <c r="CQ35" s="30"/>
      <c r="CR35" s="30"/>
      <c r="CS35" s="30"/>
      <c r="CT35" s="30"/>
      <c r="CU35" s="30"/>
      <c r="CV35" s="30"/>
      <c r="CW35" s="30"/>
      <c r="CX35" s="30"/>
    </row>
    <row r="36" spans="2:102" x14ac:dyDescent="0.2">
      <c r="B36" s="9" t="s">
        <v>77</v>
      </c>
      <c r="C36" s="184">
        <v>2</v>
      </c>
      <c r="D36" s="184">
        <v>2</v>
      </c>
      <c r="E36" s="184">
        <v>2</v>
      </c>
      <c r="F36" s="184">
        <v>2</v>
      </c>
      <c r="G36" s="184">
        <v>1</v>
      </c>
      <c r="H36" s="184">
        <v>1</v>
      </c>
      <c r="I36" s="184">
        <v>1</v>
      </c>
      <c r="J36" s="184">
        <v>1</v>
      </c>
      <c r="K36" s="184">
        <v>1</v>
      </c>
      <c r="L36" s="184">
        <v>1</v>
      </c>
      <c r="M36" s="184">
        <v>1</v>
      </c>
      <c r="N36" s="184">
        <v>1</v>
      </c>
      <c r="O36" s="184">
        <v>1</v>
      </c>
      <c r="P36" s="184">
        <v>1</v>
      </c>
      <c r="Q36" s="184">
        <v>1</v>
      </c>
      <c r="R36" s="184">
        <v>1</v>
      </c>
      <c r="S36" s="184">
        <v>1</v>
      </c>
      <c r="T36" s="184">
        <v>1</v>
      </c>
      <c r="U36" s="184">
        <v>1</v>
      </c>
      <c r="V36" s="184">
        <v>1</v>
      </c>
      <c r="W36" s="184">
        <v>1</v>
      </c>
      <c r="X36" s="184">
        <v>1</v>
      </c>
      <c r="Y36" s="184">
        <v>1</v>
      </c>
      <c r="Z36" s="184">
        <v>1</v>
      </c>
      <c r="AA36" s="184">
        <v>1</v>
      </c>
      <c r="AB36" s="184">
        <v>1</v>
      </c>
      <c r="AC36" s="184">
        <v>1</v>
      </c>
      <c r="AD36" s="184">
        <v>1</v>
      </c>
      <c r="AE36" s="184">
        <v>1</v>
      </c>
      <c r="AF36" s="184">
        <v>1</v>
      </c>
      <c r="AG36" s="184">
        <v>1</v>
      </c>
      <c r="AH36" s="184">
        <v>1</v>
      </c>
      <c r="AI36" s="184">
        <v>1</v>
      </c>
      <c r="AJ36" s="184">
        <v>1</v>
      </c>
      <c r="AK36" s="184">
        <v>1</v>
      </c>
      <c r="AL36" s="184">
        <v>1</v>
      </c>
      <c r="AM36" s="184">
        <v>1</v>
      </c>
      <c r="AN36" s="184">
        <v>1</v>
      </c>
      <c r="AO36" s="184">
        <v>1</v>
      </c>
      <c r="AP36" s="184">
        <v>1</v>
      </c>
      <c r="AQ36" s="184">
        <v>1</v>
      </c>
      <c r="AR36" s="184">
        <v>1</v>
      </c>
      <c r="AS36" s="184">
        <v>1</v>
      </c>
      <c r="AT36" s="184">
        <v>2</v>
      </c>
      <c r="AU36" s="184">
        <v>2</v>
      </c>
      <c r="AV36" s="184">
        <v>2</v>
      </c>
      <c r="AW36" s="184">
        <v>2</v>
      </c>
      <c r="AX36" s="184">
        <v>2</v>
      </c>
      <c r="AY36" s="184">
        <v>2</v>
      </c>
      <c r="AZ36" s="184">
        <v>2</v>
      </c>
      <c r="BA36" s="184">
        <v>2</v>
      </c>
      <c r="BB36" s="184">
        <v>2</v>
      </c>
      <c r="BC36" s="169">
        <f t="shared" ref="BC36:BC45" si="5">BD36/$BD$159</f>
        <v>2.5508673817582189E-5</v>
      </c>
      <c r="BD36" s="278">
        <v>2004733.8180799996</v>
      </c>
      <c r="BE36" s="150">
        <f t="shared" ref="BE36:BE45" si="6">IF(BB36&lt;1.1,BD36/$BD$22,0)</f>
        <v>0</v>
      </c>
      <c r="BF36" s="10">
        <f t="shared" ref="BF36:BF45" si="7">IF(BB36&lt;2.01,BD36/$BD$22,0)</f>
        <v>9.4911338245753048E-5</v>
      </c>
      <c r="CO36" s="30"/>
      <c r="CP36" s="30"/>
      <c r="CQ36" s="30"/>
      <c r="CR36" s="30"/>
      <c r="CS36" s="30"/>
      <c r="CT36" s="30"/>
      <c r="CU36" s="30"/>
      <c r="CV36" s="30"/>
      <c r="CW36" s="30"/>
      <c r="CX36" s="30"/>
    </row>
    <row r="37" spans="2:102" x14ac:dyDescent="0.2">
      <c r="B37" s="9" t="s">
        <v>9</v>
      </c>
      <c r="C37" s="184">
        <v>2</v>
      </c>
      <c r="D37" s="184">
        <v>2</v>
      </c>
      <c r="E37" s="184">
        <v>2</v>
      </c>
      <c r="F37" s="184">
        <v>2</v>
      </c>
      <c r="G37" s="184">
        <v>1</v>
      </c>
      <c r="H37" s="184">
        <v>1</v>
      </c>
      <c r="I37" s="184">
        <v>1</v>
      </c>
      <c r="J37" s="184">
        <v>1</v>
      </c>
      <c r="K37" s="184">
        <v>1</v>
      </c>
      <c r="L37" s="184">
        <v>1</v>
      </c>
      <c r="M37" s="184">
        <v>1</v>
      </c>
      <c r="N37" s="184">
        <v>1</v>
      </c>
      <c r="O37" s="184">
        <v>1</v>
      </c>
      <c r="P37" s="184">
        <v>1</v>
      </c>
      <c r="Q37" s="184">
        <v>1</v>
      </c>
      <c r="R37" s="184">
        <v>1</v>
      </c>
      <c r="S37" s="184">
        <v>1</v>
      </c>
      <c r="T37" s="184">
        <v>1</v>
      </c>
      <c r="U37" s="184">
        <v>1</v>
      </c>
      <c r="V37" s="184">
        <v>1</v>
      </c>
      <c r="W37" s="184">
        <v>1</v>
      </c>
      <c r="X37" s="184">
        <v>1</v>
      </c>
      <c r="Y37" s="184">
        <v>1</v>
      </c>
      <c r="Z37" s="184">
        <v>1</v>
      </c>
      <c r="AA37" s="184">
        <v>1</v>
      </c>
      <c r="AB37" s="184">
        <v>1</v>
      </c>
      <c r="AC37" s="184">
        <v>1</v>
      </c>
      <c r="AD37" s="184">
        <v>1</v>
      </c>
      <c r="AE37" s="184">
        <v>1</v>
      </c>
      <c r="AF37" s="184">
        <v>1</v>
      </c>
      <c r="AG37" s="184">
        <v>1</v>
      </c>
      <c r="AH37" s="184">
        <v>1</v>
      </c>
      <c r="AI37" s="184">
        <v>1</v>
      </c>
      <c r="AJ37" s="184">
        <v>1</v>
      </c>
      <c r="AK37" s="184">
        <v>1</v>
      </c>
      <c r="AL37" s="184">
        <v>1</v>
      </c>
      <c r="AM37" s="184">
        <v>1</v>
      </c>
      <c r="AN37" s="184">
        <v>1</v>
      </c>
      <c r="AO37" s="184">
        <v>1</v>
      </c>
      <c r="AP37" s="184">
        <v>1</v>
      </c>
      <c r="AQ37" s="184">
        <v>1</v>
      </c>
      <c r="AR37" s="184">
        <v>1</v>
      </c>
      <c r="AS37" s="184">
        <v>1</v>
      </c>
      <c r="AT37" s="184">
        <v>1</v>
      </c>
      <c r="AU37" s="184">
        <v>1</v>
      </c>
      <c r="AV37" s="184">
        <v>1</v>
      </c>
      <c r="AW37" s="184">
        <v>1</v>
      </c>
      <c r="AX37" s="184">
        <v>1</v>
      </c>
      <c r="AY37" s="184">
        <v>1</v>
      </c>
      <c r="AZ37" s="184">
        <v>1</v>
      </c>
      <c r="BA37" s="184">
        <v>1</v>
      </c>
      <c r="BB37" s="184">
        <v>1</v>
      </c>
      <c r="BC37" s="169">
        <f t="shared" si="5"/>
        <v>3.569263571779222E-4</v>
      </c>
      <c r="BD37" s="278">
        <v>28050942.354576062</v>
      </c>
      <c r="BE37" s="150">
        <f t="shared" si="6"/>
        <v>1.3280329058733159E-3</v>
      </c>
      <c r="BF37" s="10">
        <f t="shared" si="7"/>
        <v>1.3280329058733159E-3</v>
      </c>
      <c r="CO37" s="30"/>
      <c r="CP37" s="30"/>
      <c r="CQ37" s="30"/>
      <c r="CR37" s="30"/>
      <c r="CS37" s="30"/>
      <c r="CT37" s="30"/>
      <c r="CU37" s="30"/>
      <c r="CV37" s="30"/>
      <c r="CW37" s="30"/>
      <c r="CX37" s="30"/>
    </row>
    <row r="38" spans="2:102" x14ac:dyDescent="0.2">
      <c r="B38" s="9" t="s">
        <v>78</v>
      </c>
      <c r="C38" s="184">
        <v>2</v>
      </c>
      <c r="D38" s="184">
        <v>2</v>
      </c>
      <c r="E38" s="184">
        <v>2</v>
      </c>
      <c r="F38" s="184">
        <v>2</v>
      </c>
      <c r="G38" s="184">
        <v>1</v>
      </c>
      <c r="H38" s="184">
        <v>1</v>
      </c>
      <c r="I38" s="184">
        <v>1</v>
      </c>
      <c r="J38" s="184">
        <v>1</v>
      </c>
      <c r="K38" s="184">
        <v>1</v>
      </c>
      <c r="L38" s="184">
        <v>1</v>
      </c>
      <c r="M38" s="184">
        <v>1</v>
      </c>
      <c r="N38" s="184">
        <v>1</v>
      </c>
      <c r="O38" s="184">
        <v>1</v>
      </c>
      <c r="P38" s="184">
        <v>1</v>
      </c>
      <c r="Q38" s="184">
        <v>1</v>
      </c>
      <c r="R38" s="184">
        <v>1</v>
      </c>
      <c r="S38" s="184">
        <v>1</v>
      </c>
      <c r="T38" s="184">
        <v>1</v>
      </c>
      <c r="U38" s="184">
        <v>1</v>
      </c>
      <c r="V38" s="184">
        <v>1</v>
      </c>
      <c r="W38" s="184">
        <v>1</v>
      </c>
      <c r="X38" s="184">
        <v>1</v>
      </c>
      <c r="Y38" s="184">
        <v>1</v>
      </c>
      <c r="Z38" s="184">
        <v>1</v>
      </c>
      <c r="AA38" s="184">
        <v>1</v>
      </c>
      <c r="AB38" s="184">
        <v>1</v>
      </c>
      <c r="AC38" s="184">
        <v>1</v>
      </c>
      <c r="AD38" s="184">
        <v>1</v>
      </c>
      <c r="AE38" s="184">
        <v>1</v>
      </c>
      <c r="AF38" s="184">
        <v>1</v>
      </c>
      <c r="AG38" s="184">
        <v>1</v>
      </c>
      <c r="AH38" s="184">
        <v>1</v>
      </c>
      <c r="AI38" s="184">
        <v>1</v>
      </c>
      <c r="AJ38" s="184">
        <v>1</v>
      </c>
      <c r="AK38" s="184">
        <v>1</v>
      </c>
      <c r="AL38" s="184">
        <v>1</v>
      </c>
      <c r="AM38" s="184">
        <v>1</v>
      </c>
      <c r="AN38" s="184">
        <v>1</v>
      </c>
      <c r="AO38" s="184">
        <v>1</v>
      </c>
      <c r="AP38" s="184">
        <v>1</v>
      </c>
      <c r="AQ38" s="184">
        <v>1</v>
      </c>
      <c r="AR38" s="184">
        <v>1</v>
      </c>
      <c r="AS38" s="184">
        <v>1</v>
      </c>
      <c r="AT38" s="184">
        <v>1</v>
      </c>
      <c r="AU38" s="184">
        <v>1</v>
      </c>
      <c r="AV38" s="184">
        <v>1</v>
      </c>
      <c r="AW38" s="184">
        <v>1</v>
      </c>
      <c r="AX38" s="184">
        <v>1</v>
      </c>
      <c r="AY38" s="184">
        <v>1</v>
      </c>
      <c r="AZ38" s="184">
        <v>1</v>
      </c>
      <c r="BA38" s="184">
        <v>1</v>
      </c>
      <c r="BB38" s="184">
        <v>1</v>
      </c>
      <c r="BC38" s="169">
        <f t="shared" si="5"/>
        <v>3.0218060226918228E-5</v>
      </c>
      <c r="BD38" s="278">
        <v>2374845.8146783849</v>
      </c>
      <c r="BE38" s="150">
        <f t="shared" si="6"/>
        <v>1.1243377667680792E-4</v>
      </c>
      <c r="BF38" s="10">
        <f t="shared" si="7"/>
        <v>1.1243377667680792E-4</v>
      </c>
      <c r="CO38" s="30"/>
      <c r="CP38" s="30"/>
      <c r="CQ38" s="30"/>
      <c r="CR38" s="30"/>
      <c r="CS38" s="30"/>
      <c r="CT38" s="30"/>
      <c r="CU38" s="30"/>
      <c r="CV38" s="30"/>
      <c r="CW38" s="30"/>
      <c r="CX38" s="30"/>
    </row>
    <row r="39" spans="2:102" x14ac:dyDescent="0.2">
      <c r="B39" s="9" t="s">
        <v>79</v>
      </c>
      <c r="C39" s="184">
        <v>2</v>
      </c>
      <c r="D39" s="184">
        <v>2</v>
      </c>
      <c r="E39" s="184">
        <v>2</v>
      </c>
      <c r="F39" s="184">
        <v>2</v>
      </c>
      <c r="G39" s="184">
        <v>1</v>
      </c>
      <c r="H39" s="184">
        <v>1</v>
      </c>
      <c r="I39" s="184">
        <v>1</v>
      </c>
      <c r="J39" s="184">
        <v>1</v>
      </c>
      <c r="K39" s="184">
        <v>1</v>
      </c>
      <c r="L39" s="184">
        <v>1</v>
      </c>
      <c r="M39" s="184">
        <v>1</v>
      </c>
      <c r="N39" s="184">
        <v>1</v>
      </c>
      <c r="O39" s="184">
        <v>1</v>
      </c>
      <c r="P39" s="184">
        <v>1</v>
      </c>
      <c r="Q39" s="184">
        <v>1</v>
      </c>
      <c r="R39" s="184">
        <v>1</v>
      </c>
      <c r="S39" s="184">
        <v>1</v>
      </c>
      <c r="T39" s="184">
        <v>1</v>
      </c>
      <c r="U39" s="184">
        <v>1</v>
      </c>
      <c r="V39" s="184">
        <v>1</v>
      </c>
      <c r="W39" s="184">
        <v>1</v>
      </c>
      <c r="X39" s="184">
        <v>1</v>
      </c>
      <c r="Y39" s="184">
        <v>1</v>
      </c>
      <c r="Z39" s="184">
        <v>1</v>
      </c>
      <c r="AA39" s="184">
        <v>1</v>
      </c>
      <c r="AB39" s="184">
        <v>1</v>
      </c>
      <c r="AC39" s="184">
        <v>1</v>
      </c>
      <c r="AD39" s="184">
        <v>1</v>
      </c>
      <c r="AE39" s="184">
        <v>1</v>
      </c>
      <c r="AF39" s="184">
        <v>1</v>
      </c>
      <c r="AG39" s="184">
        <v>1</v>
      </c>
      <c r="AH39" s="184">
        <v>1</v>
      </c>
      <c r="AI39" s="184">
        <v>1</v>
      </c>
      <c r="AJ39" s="184">
        <v>1</v>
      </c>
      <c r="AK39" s="184">
        <v>1</v>
      </c>
      <c r="AL39" s="184">
        <v>1</v>
      </c>
      <c r="AM39" s="184">
        <v>1</v>
      </c>
      <c r="AN39" s="184">
        <v>1</v>
      </c>
      <c r="AO39" s="184">
        <v>1</v>
      </c>
      <c r="AP39" s="184">
        <v>1</v>
      </c>
      <c r="AQ39" s="184">
        <v>1</v>
      </c>
      <c r="AR39" s="184">
        <v>1</v>
      </c>
      <c r="AS39" s="184">
        <v>1</v>
      </c>
      <c r="AT39" s="184">
        <v>1</v>
      </c>
      <c r="AU39" s="184">
        <v>1</v>
      </c>
      <c r="AV39" s="184">
        <v>1</v>
      </c>
      <c r="AW39" s="184">
        <v>1</v>
      </c>
      <c r="AX39" s="184">
        <v>1</v>
      </c>
      <c r="AY39" s="184">
        <v>1</v>
      </c>
      <c r="AZ39" s="184">
        <v>1</v>
      </c>
      <c r="BA39" s="184">
        <v>1</v>
      </c>
      <c r="BB39" s="184">
        <v>1</v>
      </c>
      <c r="BC39" s="169">
        <f t="shared" si="5"/>
        <v>3.5760528954527711E-5</v>
      </c>
      <c r="BD39" s="278">
        <v>2810429.9839436263</v>
      </c>
      <c r="BE39" s="150">
        <f t="shared" si="6"/>
        <v>1.330559041885906E-4</v>
      </c>
      <c r="BF39" s="10">
        <f t="shared" si="7"/>
        <v>1.330559041885906E-4</v>
      </c>
      <c r="CO39" s="30"/>
      <c r="CP39" s="30"/>
      <c r="CQ39" s="30"/>
      <c r="CR39" s="30"/>
      <c r="CS39" s="30"/>
      <c r="CT39" s="30"/>
      <c r="CU39" s="30"/>
      <c r="CV39" s="30"/>
      <c r="CW39" s="30"/>
      <c r="CX39" s="30"/>
    </row>
    <row r="40" spans="2:102" x14ac:dyDescent="0.2">
      <c r="B40" s="9" t="s">
        <v>80</v>
      </c>
      <c r="C40" s="184">
        <v>2</v>
      </c>
      <c r="D40" s="184">
        <v>2</v>
      </c>
      <c r="E40" s="184">
        <v>2</v>
      </c>
      <c r="F40" s="184">
        <v>2</v>
      </c>
      <c r="G40" s="184">
        <v>1</v>
      </c>
      <c r="H40" s="184">
        <v>1</v>
      </c>
      <c r="I40" s="184">
        <v>1</v>
      </c>
      <c r="J40" s="184">
        <v>1</v>
      </c>
      <c r="K40" s="184">
        <v>1</v>
      </c>
      <c r="L40" s="184">
        <v>1</v>
      </c>
      <c r="M40" s="184">
        <v>1</v>
      </c>
      <c r="N40" s="184">
        <v>1</v>
      </c>
      <c r="O40" s="184">
        <v>1</v>
      </c>
      <c r="P40" s="184">
        <v>1</v>
      </c>
      <c r="Q40" s="184">
        <v>1</v>
      </c>
      <c r="R40" s="184">
        <v>1</v>
      </c>
      <c r="S40" s="184">
        <v>1</v>
      </c>
      <c r="T40" s="184">
        <v>1</v>
      </c>
      <c r="U40" s="184">
        <v>1</v>
      </c>
      <c r="V40" s="184">
        <v>1</v>
      </c>
      <c r="W40" s="184">
        <v>1</v>
      </c>
      <c r="X40" s="184">
        <v>1</v>
      </c>
      <c r="Y40" s="184">
        <v>1</v>
      </c>
      <c r="Z40" s="184">
        <v>1</v>
      </c>
      <c r="AA40" s="184">
        <v>1</v>
      </c>
      <c r="AB40" s="184">
        <v>1</v>
      </c>
      <c r="AC40" s="184">
        <v>1</v>
      </c>
      <c r="AD40" s="184">
        <v>1</v>
      </c>
      <c r="AE40" s="184">
        <v>1</v>
      </c>
      <c r="AF40" s="184">
        <v>1</v>
      </c>
      <c r="AG40" s="184">
        <v>1</v>
      </c>
      <c r="AH40" s="184">
        <v>1</v>
      </c>
      <c r="AI40" s="184">
        <v>1</v>
      </c>
      <c r="AJ40" s="184">
        <v>1</v>
      </c>
      <c r="AK40" s="184">
        <v>1</v>
      </c>
      <c r="AL40" s="184">
        <v>1</v>
      </c>
      <c r="AM40" s="184">
        <v>1</v>
      </c>
      <c r="AN40" s="184">
        <v>1</v>
      </c>
      <c r="AO40" s="184">
        <v>1</v>
      </c>
      <c r="AP40" s="184">
        <v>1</v>
      </c>
      <c r="AQ40" s="184">
        <v>1</v>
      </c>
      <c r="AR40" s="184">
        <v>1</v>
      </c>
      <c r="AS40" s="184">
        <v>1</v>
      </c>
      <c r="AT40" s="184">
        <v>1</v>
      </c>
      <c r="AU40" s="184">
        <v>1</v>
      </c>
      <c r="AV40" s="184">
        <v>1</v>
      </c>
      <c r="AW40" s="184">
        <v>1</v>
      </c>
      <c r="AX40" s="184">
        <v>1</v>
      </c>
      <c r="AY40" s="184">
        <v>1</v>
      </c>
      <c r="AZ40" s="184">
        <v>1</v>
      </c>
      <c r="BA40" s="184">
        <v>1</v>
      </c>
      <c r="BB40" s="184">
        <v>1</v>
      </c>
      <c r="BC40" s="169">
        <f t="shared" si="5"/>
        <v>1.8549663915802856E-4</v>
      </c>
      <c r="BD40" s="278">
        <v>14578232.812870314</v>
      </c>
      <c r="BE40" s="150">
        <f t="shared" si="6"/>
        <v>6.9018618484364578E-4</v>
      </c>
      <c r="BF40" s="10">
        <f t="shared" si="7"/>
        <v>6.9018618484364578E-4</v>
      </c>
      <c r="CO40" s="30"/>
      <c r="CP40" s="30"/>
      <c r="CQ40" s="30"/>
      <c r="CR40" s="30"/>
      <c r="CS40" s="30"/>
      <c r="CT40" s="30"/>
      <c r="CU40" s="30"/>
      <c r="CV40" s="30"/>
      <c r="CW40" s="30"/>
      <c r="CX40" s="30"/>
    </row>
    <row r="41" spans="2:102" x14ac:dyDescent="0.2">
      <c r="B41" s="9" t="s">
        <v>81</v>
      </c>
      <c r="C41" s="184">
        <v>2</v>
      </c>
      <c r="D41" s="184">
        <v>2</v>
      </c>
      <c r="E41" s="184">
        <v>2</v>
      </c>
      <c r="F41" s="184">
        <v>2</v>
      </c>
      <c r="G41" s="184">
        <v>1</v>
      </c>
      <c r="H41" s="184">
        <v>1</v>
      </c>
      <c r="I41" s="184">
        <v>1</v>
      </c>
      <c r="J41" s="184">
        <v>1</v>
      </c>
      <c r="K41" s="184">
        <v>1</v>
      </c>
      <c r="L41" s="184">
        <v>1</v>
      </c>
      <c r="M41" s="184">
        <v>1</v>
      </c>
      <c r="N41" s="184">
        <v>1</v>
      </c>
      <c r="O41" s="184">
        <v>1</v>
      </c>
      <c r="P41" s="184">
        <v>1</v>
      </c>
      <c r="Q41" s="184">
        <v>1</v>
      </c>
      <c r="R41" s="184">
        <v>1</v>
      </c>
      <c r="S41" s="184">
        <v>1</v>
      </c>
      <c r="T41" s="184">
        <v>1</v>
      </c>
      <c r="U41" s="184">
        <v>1</v>
      </c>
      <c r="V41" s="184">
        <v>1</v>
      </c>
      <c r="W41" s="184">
        <v>1</v>
      </c>
      <c r="X41" s="184">
        <v>1</v>
      </c>
      <c r="Y41" s="184">
        <v>1</v>
      </c>
      <c r="Z41" s="184">
        <v>1</v>
      </c>
      <c r="AA41" s="184">
        <v>1</v>
      </c>
      <c r="AB41" s="184">
        <v>1</v>
      </c>
      <c r="AC41" s="184">
        <v>1</v>
      </c>
      <c r="AD41" s="184">
        <v>1</v>
      </c>
      <c r="AE41" s="184">
        <v>1</v>
      </c>
      <c r="AF41" s="184">
        <v>1</v>
      </c>
      <c r="AG41" s="184">
        <v>1</v>
      </c>
      <c r="AH41" s="184">
        <v>1</v>
      </c>
      <c r="AI41" s="184">
        <v>1</v>
      </c>
      <c r="AJ41" s="184">
        <v>1</v>
      </c>
      <c r="AK41" s="184">
        <v>1</v>
      </c>
      <c r="AL41" s="184">
        <v>1</v>
      </c>
      <c r="AM41" s="184">
        <v>1</v>
      </c>
      <c r="AN41" s="184">
        <v>1</v>
      </c>
      <c r="AO41" s="184">
        <v>1</v>
      </c>
      <c r="AP41" s="184">
        <v>1</v>
      </c>
      <c r="AQ41" s="184">
        <v>1</v>
      </c>
      <c r="AR41" s="184">
        <v>1</v>
      </c>
      <c r="AS41" s="184">
        <v>1</v>
      </c>
      <c r="AT41" s="184">
        <v>1</v>
      </c>
      <c r="AU41" s="184">
        <v>1</v>
      </c>
      <c r="AV41" s="184">
        <v>1</v>
      </c>
      <c r="AW41" s="184">
        <v>1</v>
      </c>
      <c r="AX41" s="184">
        <v>1</v>
      </c>
      <c r="AY41" s="184">
        <v>1</v>
      </c>
      <c r="AZ41" s="184">
        <v>1</v>
      </c>
      <c r="BA41" s="184">
        <v>1</v>
      </c>
      <c r="BB41" s="184">
        <v>1</v>
      </c>
      <c r="BC41" s="169">
        <f t="shared" si="5"/>
        <v>3.6795317885660087E-3</v>
      </c>
      <c r="BD41" s="278">
        <v>289175433.5795508</v>
      </c>
      <c r="BE41" s="150">
        <f t="shared" si="6"/>
        <v>1.3690609267576988E-2</v>
      </c>
      <c r="BF41" s="10">
        <f t="shared" si="7"/>
        <v>1.3690609267576988E-2</v>
      </c>
      <c r="CO41" s="30"/>
      <c r="CP41" s="30"/>
      <c r="CQ41" s="30"/>
      <c r="CR41" s="30"/>
      <c r="CS41" s="30"/>
      <c r="CT41" s="30"/>
      <c r="CU41" s="30"/>
      <c r="CV41" s="30"/>
      <c r="CW41" s="30"/>
      <c r="CX41" s="30"/>
    </row>
    <row r="42" spans="2:102" x14ac:dyDescent="0.2">
      <c r="B42" s="9" t="s">
        <v>82</v>
      </c>
      <c r="C42" s="184">
        <v>2</v>
      </c>
      <c r="D42" s="184">
        <v>2</v>
      </c>
      <c r="E42" s="184">
        <v>2</v>
      </c>
      <c r="F42" s="184">
        <v>2</v>
      </c>
      <c r="G42" s="184">
        <v>1</v>
      </c>
      <c r="H42" s="184">
        <v>1</v>
      </c>
      <c r="I42" s="184">
        <v>1</v>
      </c>
      <c r="J42" s="184">
        <v>1</v>
      </c>
      <c r="K42" s="184">
        <v>1</v>
      </c>
      <c r="L42" s="184">
        <v>1</v>
      </c>
      <c r="M42" s="184">
        <v>1</v>
      </c>
      <c r="N42" s="184">
        <v>1</v>
      </c>
      <c r="O42" s="184">
        <v>1</v>
      </c>
      <c r="P42" s="184">
        <v>1</v>
      </c>
      <c r="Q42" s="184">
        <v>1</v>
      </c>
      <c r="R42" s="184">
        <v>1</v>
      </c>
      <c r="S42" s="184">
        <v>1</v>
      </c>
      <c r="T42" s="184">
        <v>1</v>
      </c>
      <c r="U42" s="184">
        <v>1</v>
      </c>
      <c r="V42" s="184">
        <v>1</v>
      </c>
      <c r="W42" s="184">
        <v>1</v>
      </c>
      <c r="X42" s="184">
        <v>1</v>
      </c>
      <c r="Y42" s="184">
        <v>1</v>
      </c>
      <c r="Z42" s="184">
        <v>1</v>
      </c>
      <c r="AA42" s="184">
        <v>1</v>
      </c>
      <c r="AB42" s="184">
        <v>1</v>
      </c>
      <c r="AC42" s="184">
        <v>1</v>
      </c>
      <c r="AD42" s="184">
        <v>1</v>
      </c>
      <c r="AE42" s="184">
        <v>1</v>
      </c>
      <c r="AF42" s="184">
        <v>1</v>
      </c>
      <c r="AG42" s="184">
        <v>1</v>
      </c>
      <c r="AH42" s="184">
        <v>1</v>
      </c>
      <c r="AI42" s="184">
        <v>1</v>
      </c>
      <c r="AJ42" s="184">
        <v>1</v>
      </c>
      <c r="AK42" s="184">
        <v>1</v>
      </c>
      <c r="AL42" s="184">
        <v>1</v>
      </c>
      <c r="AM42" s="184">
        <v>1</v>
      </c>
      <c r="AN42" s="184">
        <v>1</v>
      </c>
      <c r="AO42" s="184">
        <v>1</v>
      </c>
      <c r="AP42" s="184">
        <v>1</v>
      </c>
      <c r="AQ42" s="184">
        <v>1</v>
      </c>
      <c r="AR42" s="184">
        <v>1</v>
      </c>
      <c r="AS42" s="184">
        <v>1</v>
      </c>
      <c r="AT42" s="184">
        <v>1</v>
      </c>
      <c r="AU42" s="184">
        <v>1</v>
      </c>
      <c r="AV42" s="184">
        <v>1</v>
      </c>
      <c r="AW42" s="184">
        <v>1</v>
      </c>
      <c r="AX42" s="184">
        <v>1</v>
      </c>
      <c r="AY42" s="184">
        <v>1</v>
      </c>
      <c r="AZ42" s="184">
        <v>1</v>
      </c>
      <c r="BA42" s="184">
        <v>1</v>
      </c>
      <c r="BB42" s="184">
        <v>1</v>
      </c>
      <c r="BC42" s="169">
        <f t="shared" si="5"/>
        <v>1.4366163359928017E-3</v>
      </c>
      <c r="BD42" s="278">
        <v>112904080.11669536</v>
      </c>
      <c r="BE42" s="150">
        <f t="shared" si="6"/>
        <v>5.3452868608483035E-3</v>
      </c>
      <c r="BF42" s="10">
        <f t="shared" si="7"/>
        <v>5.3452868608483035E-3</v>
      </c>
      <c r="CO42" s="30"/>
      <c r="CP42" s="30"/>
      <c r="CQ42" s="30"/>
      <c r="CR42" s="30"/>
      <c r="CS42" s="30"/>
      <c r="CT42" s="30"/>
      <c r="CU42" s="30"/>
      <c r="CV42" s="30"/>
      <c r="CW42" s="30"/>
      <c r="CX42" s="30"/>
    </row>
    <row r="43" spans="2:102" x14ac:dyDescent="0.2">
      <c r="B43" s="9" t="s">
        <v>83</v>
      </c>
      <c r="C43" s="184">
        <v>2</v>
      </c>
      <c r="D43" s="184">
        <v>2</v>
      </c>
      <c r="E43" s="184">
        <v>2</v>
      </c>
      <c r="F43" s="184">
        <v>2</v>
      </c>
      <c r="G43" s="184">
        <v>1</v>
      </c>
      <c r="H43" s="184">
        <v>1</v>
      </c>
      <c r="I43" s="184">
        <v>1</v>
      </c>
      <c r="J43" s="184">
        <v>1</v>
      </c>
      <c r="K43" s="184">
        <v>1</v>
      </c>
      <c r="L43" s="184">
        <v>1</v>
      </c>
      <c r="M43" s="184">
        <v>1</v>
      </c>
      <c r="N43" s="184">
        <v>1</v>
      </c>
      <c r="O43" s="184">
        <v>1</v>
      </c>
      <c r="P43" s="184">
        <v>1</v>
      </c>
      <c r="Q43" s="184">
        <v>1</v>
      </c>
      <c r="R43" s="184">
        <v>1</v>
      </c>
      <c r="S43" s="184">
        <v>1</v>
      </c>
      <c r="T43" s="184">
        <v>1</v>
      </c>
      <c r="U43" s="184">
        <v>1</v>
      </c>
      <c r="V43" s="184">
        <v>1</v>
      </c>
      <c r="W43" s="184">
        <v>1</v>
      </c>
      <c r="X43" s="184">
        <v>1</v>
      </c>
      <c r="Y43" s="184">
        <v>1</v>
      </c>
      <c r="Z43" s="184">
        <v>1</v>
      </c>
      <c r="AA43" s="184">
        <v>1</v>
      </c>
      <c r="AB43" s="184">
        <v>1</v>
      </c>
      <c r="AC43" s="184">
        <v>1</v>
      </c>
      <c r="AD43" s="184">
        <v>1</v>
      </c>
      <c r="AE43" s="184">
        <v>1</v>
      </c>
      <c r="AF43" s="184">
        <v>1</v>
      </c>
      <c r="AG43" s="184">
        <v>1</v>
      </c>
      <c r="AH43" s="184">
        <v>1</v>
      </c>
      <c r="AI43" s="184">
        <v>1</v>
      </c>
      <c r="AJ43" s="184">
        <v>1</v>
      </c>
      <c r="AK43" s="184">
        <v>1</v>
      </c>
      <c r="AL43" s="184">
        <v>1</v>
      </c>
      <c r="AM43" s="184">
        <v>1</v>
      </c>
      <c r="AN43" s="184">
        <v>1</v>
      </c>
      <c r="AO43" s="184">
        <v>1</v>
      </c>
      <c r="AP43" s="184">
        <v>1</v>
      </c>
      <c r="AQ43" s="184">
        <v>1</v>
      </c>
      <c r="AR43" s="184">
        <v>1</v>
      </c>
      <c r="AS43" s="184">
        <v>1</v>
      </c>
      <c r="AT43" s="184">
        <v>2</v>
      </c>
      <c r="AU43" s="184">
        <v>2</v>
      </c>
      <c r="AV43" s="184">
        <v>2</v>
      </c>
      <c r="AW43" s="184">
        <v>2</v>
      </c>
      <c r="AX43" s="184">
        <v>2</v>
      </c>
      <c r="AY43" s="184">
        <v>2</v>
      </c>
      <c r="AZ43" s="184">
        <v>2</v>
      </c>
      <c r="BA43" s="184">
        <v>2</v>
      </c>
      <c r="BB43" s="184">
        <v>2</v>
      </c>
      <c r="BC43" s="169">
        <f t="shared" si="5"/>
        <v>2.978472372636344E-5</v>
      </c>
      <c r="BD43" s="278">
        <v>2340789.7777599995</v>
      </c>
      <c r="BE43" s="150">
        <f t="shared" si="6"/>
        <v>0</v>
      </c>
      <c r="BF43" s="10">
        <f t="shared" si="7"/>
        <v>1.1082144090927624E-4</v>
      </c>
      <c r="CO43" s="30"/>
      <c r="CP43" s="30"/>
      <c r="CQ43" s="30"/>
      <c r="CR43" s="30"/>
      <c r="CS43" s="30"/>
      <c r="CT43" s="30"/>
      <c r="CU43" s="30"/>
      <c r="CV43" s="30"/>
      <c r="CW43" s="30"/>
      <c r="CX43" s="30"/>
    </row>
    <row r="44" spans="2:102" x14ac:dyDescent="0.2">
      <c r="B44" s="9" t="s">
        <v>84</v>
      </c>
      <c r="C44" s="184">
        <v>2</v>
      </c>
      <c r="D44" s="184">
        <v>2</v>
      </c>
      <c r="E44" s="184">
        <v>2</v>
      </c>
      <c r="F44" s="184">
        <v>2</v>
      </c>
      <c r="G44" s="184">
        <v>1</v>
      </c>
      <c r="H44" s="184">
        <v>1</v>
      </c>
      <c r="I44" s="184">
        <v>1</v>
      </c>
      <c r="J44" s="184">
        <v>1</v>
      </c>
      <c r="K44" s="184">
        <v>1</v>
      </c>
      <c r="L44" s="184">
        <v>1</v>
      </c>
      <c r="M44" s="184">
        <v>1</v>
      </c>
      <c r="N44" s="184">
        <v>1</v>
      </c>
      <c r="O44" s="184">
        <v>1</v>
      </c>
      <c r="P44" s="184">
        <v>1</v>
      </c>
      <c r="Q44" s="184">
        <v>1</v>
      </c>
      <c r="R44" s="184">
        <v>1</v>
      </c>
      <c r="S44" s="184">
        <v>1</v>
      </c>
      <c r="T44" s="184">
        <v>1</v>
      </c>
      <c r="U44" s="184">
        <v>1</v>
      </c>
      <c r="V44" s="184">
        <v>1</v>
      </c>
      <c r="W44" s="184">
        <v>1</v>
      </c>
      <c r="X44" s="184">
        <v>1</v>
      </c>
      <c r="Y44" s="184">
        <v>1</v>
      </c>
      <c r="Z44" s="184">
        <v>1</v>
      </c>
      <c r="AA44" s="184">
        <v>1</v>
      </c>
      <c r="AB44" s="184">
        <v>1</v>
      </c>
      <c r="AC44" s="184">
        <v>1</v>
      </c>
      <c r="AD44" s="184">
        <v>1</v>
      </c>
      <c r="AE44" s="184">
        <v>1</v>
      </c>
      <c r="AF44" s="184">
        <v>1</v>
      </c>
      <c r="AG44" s="184">
        <v>1</v>
      </c>
      <c r="AH44" s="184">
        <v>1</v>
      </c>
      <c r="AI44" s="184">
        <v>1</v>
      </c>
      <c r="AJ44" s="184">
        <v>1</v>
      </c>
      <c r="AK44" s="184">
        <v>1</v>
      </c>
      <c r="AL44" s="184">
        <v>1</v>
      </c>
      <c r="AM44" s="184">
        <v>1</v>
      </c>
      <c r="AN44" s="184">
        <v>1</v>
      </c>
      <c r="AO44" s="184">
        <v>1</v>
      </c>
      <c r="AP44" s="184">
        <v>1</v>
      </c>
      <c r="AQ44" s="184">
        <v>1</v>
      </c>
      <c r="AR44" s="184">
        <v>1</v>
      </c>
      <c r="AS44" s="184">
        <v>1</v>
      </c>
      <c r="AT44" s="184">
        <v>1</v>
      </c>
      <c r="AU44" s="184">
        <v>1</v>
      </c>
      <c r="AV44" s="184">
        <v>1</v>
      </c>
      <c r="AW44" s="184">
        <v>1</v>
      </c>
      <c r="AX44" s="184">
        <v>1</v>
      </c>
      <c r="AY44" s="184">
        <v>1</v>
      </c>
      <c r="AZ44" s="184">
        <v>1</v>
      </c>
      <c r="BA44" s="184">
        <v>1</v>
      </c>
      <c r="BB44" s="184">
        <v>1</v>
      </c>
      <c r="BC44" s="169">
        <f t="shared" si="5"/>
        <v>5.4431587251227113E-5</v>
      </c>
      <c r="BD44" s="278">
        <v>4277793.6836173031</v>
      </c>
      <c r="BE44" s="150">
        <f t="shared" si="6"/>
        <v>2.0252620053080072E-4</v>
      </c>
      <c r="BF44" s="10">
        <f t="shared" si="7"/>
        <v>2.0252620053080072E-4</v>
      </c>
      <c r="CO44" s="30"/>
      <c r="CP44" s="30"/>
      <c r="CQ44" s="30"/>
      <c r="CR44" s="30"/>
      <c r="CS44" s="30"/>
      <c r="CT44" s="30"/>
      <c r="CU44" s="30"/>
      <c r="CV44" s="30"/>
      <c r="CW44" s="30"/>
      <c r="CX44" s="30"/>
    </row>
    <row r="45" spans="2:102" x14ac:dyDescent="0.2">
      <c r="B45" s="9" t="s">
        <v>85</v>
      </c>
      <c r="C45" s="184">
        <v>2</v>
      </c>
      <c r="D45" s="184">
        <v>2</v>
      </c>
      <c r="E45" s="184">
        <v>2</v>
      </c>
      <c r="F45" s="184">
        <v>2</v>
      </c>
      <c r="G45" s="184">
        <v>1</v>
      </c>
      <c r="H45" s="184">
        <v>1</v>
      </c>
      <c r="I45" s="184">
        <v>1</v>
      </c>
      <c r="J45" s="184">
        <v>1</v>
      </c>
      <c r="K45" s="184">
        <v>1</v>
      </c>
      <c r="L45" s="184">
        <v>1</v>
      </c>
      <c r="M45" s="184">
        <v>1</v>
      </c>
      <c r="N45" s="184">
        <v>1</v>
      </c>
      <c r="O45" s="184">
        <v>1</v>
      </c>
      <c r="P45" s="184">
        <v>1</v>
      </c>
      <c r="Q45" s="184">
        <v>1</v>
      </c>
      <c r="R45" s="184">
        <v>1</v>
      </c>
      <c r="S45" s="184">
        <v>1</v>
      </c>
      <c r="T45" s="184">
        <v>1</v>
      </c>
      <c r="U45" s="184">
        <v>1</v>
      </c>
      <c r="V45" s="184">
        <v>1</v>
      </c>
      <c r="W45" s="184">
        <v>1</v>
      </c>
      <c r="X45" s="184">
        <v>1</v>
      </c>
      <c r="Y45" s="184">
        <v>1</v>
      </c>
      <c r="Z45" s="184">
        <v>1</v>
      </c>
      <c r="AA45" s="184">
        <v>1</v>
      </c>
      <c r="AB45" s="184">
        <v>1</v>
      </c>
      <c r="AC45" s="184">
        <v>1</v>
      </c>
      <c r="AD45" s="184">
        <v>1</v>
      </c>
      <c r="AE45" s="184">
        <v>1</v>
      </c>
      <c r="AF45" s="184">
        <v>1</v>
      </c>
      <c r="AG45" s="184">
        <v>1</v>
      </c>
      <c r="AH45" s="184">
        <v>1</v>
      </c>
      <c r="AI45" s="184">
        <v>1</v>
      </c>
      <c r="AJ45" s="184">
        <v>1</v>
      </c>
      <c r="AK45" s="184">
        <v>1</v>
      </c>
      <c r="AL45" s="184">
        <v>1</v>
      </c>
      <c r="AM45" s="184">
        <v>1</v>
      </c>
      <c r="AN45" s="184">
        <v>1</v>
      </c>
      <c r="AO45" s="184">
        <v>1</v>
      </c>
      <c r="AP45" s="184">
        <v>1</v>
      </c>
      <c r="AQ45" s="184">
        <v>1</v>
      </c>
      <c r="AR45" s="184">
        <v>1</v>
      </c>
      <c r="AS45" s="184">
        <v>1</v>
      </c>
      <c r="AT45" s="184">
        <v>1</v>
      </c>
      <c r="AU45" s="184">
        <v>1</v>
      </c>
      <c r="AV45" s="184">
        <v>1</v>
      </c>
      <c r="AW45" s="184">
        <v>1</v>
      </c>
      <c r="AX45" s="184">
        <v>1</v>
      </c>
      <c r="AY45" s="184">
        <v>1</v>
      </c>
      <c r="AZ45" s="184">
        <v>1</v>
      </c>
      <c r="BA45" s="184">
        <v>1</v>
      </c>
      <c r="BB45" s="184">
        <v>1</v>
      </c>
      <c r="BC45" s="169">
        <f t="shared" si="5"/>
        <v>5.0830014138923459E-3</v>
      </c>
      <c r="BD45" s="278">
        <v>399474504.42346412</v>
      </c>
      <c r="BE45" s="150">
        <f t="shared" si="6"/>
        <v>1.8912565582498184E-2</v>
      </c>
      <c r="BF45" s="10">
        <f t="shared" si="7"/>
        <v>1.8912565582498184E-2</v>
      </c>
      <c r="CO45" s="30"/>
      <c r="CP45" s="30"/>
      <c r="CQ45" s="30"/>
      <c r="CR45" s="30"/>
      <c r="CS45" s="30"/>
      <c r="CT45" s="30"/>
      <c r="CU45" s="30"/>
      <c r="CV45" s="30"/>
      <c r="CW45" s="30"/>
      <c r="CX45" s="30"/>
    </row>
    <row r="46" spans="2:102" x14ac:dyDescent="0.2">
      <c r="B46" s="5" t="s">
        <v>53</v>
      </c>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188"/>
      <c r="AW46" s="188"/>
      <c r="AX46" s="188"/>
      <c r="AY46" s="188"/>
      <c r="AZ46" s="188"/>
      <c r="BA46" s="188"/>
      <c r="BB46" s="188"/>
      <c r="BC46" s="170"/>
      <c r="BD46" s="196"/>
      <c r="BE46" s="149"/>
      <c r="BF46" s="8"/>
      <c r="CO46" s="30"/>
      <c r="CP46" s="30"/>
      <c r="CQ46" s="30"/>
      <c r="CR46" s="30"/>
      <c r="CS46" s="30"/>
      <c r="CT46" s="30"/>
      <c r="CU46" s="30"/>
      <c r="CV46" s="30"/>
      <c r="CW46" s="30"/>
      <c r="CX46" s="30"/>
    </row>
    <row r="47" spans="2:102" x14ac:dyDescent="0.2">
      <c r="B47" s="9" t="s">
        <v>10</v>
      </c>
      <c r="C47" s="184">
        <v>2</v>
      </c>
      <c r="D47" s="184">
        <v>2</v>
      </c>
      <c r="E47" s="184">
        <v>2</v>
      </c>
      <c r="F47" s="184">
        <v>2</v>
      </c>
      <c r="G47" s="184">
        <v>2</v>
      </c>
      <c r="H47" s="184">
        <v>1</v>
      </c>
      <c r="I47" s="184">
        <v>1</v>
      </c>
      <c r="J47" s="184">
        <v>1</v>
      </c>
      <c r="K47" s="184">
        <v>1</v>
      </c>
      <c r="L47" s="184">
        <v>1</v>
      </c>
      <c r="M47" s="184">
        <v>1</v>
      </c>
      <c r="N47" s="184">
        <v>1</v>
      </c>
      <c r="O47" s="184">
        <v>1</v>
      </c>
      <c r="P47" s="184">
        <v>1</v>
      </c>
      <c r="Q47" s="184">
        <v>1</v>
      </c>
      <c r="R47" s="184">
        <v>1</v>
      </c>
      <c r="S47" s="184">
        <v>1</v>
      </c>
      <c r="T47" s="184">
        <v>1</v>
      </c>
      <c r="U47" s="184">
        <v>1</v>
      </c>
      <c r="V47" s="184">
        <v>1</v>
      </c>
      <c r="W47" s="184">
        <v>1</v>
      </c>
      <c r="X47" s="184">
        <v>1</v>
      </c>
      <c r="Y47" s="184">
        <v>1</v>
      </c>
      <c r="Z47" s="184">
        <v>1</v>
      </c>
      <c r="AA47" s="184">
        <v>1</v>
      </c>
      <c r="AB47" s="184">
        <v>1</v>
      </c>
      <c r="AC47" s="184">
        <v>1</v>
      </c>
      <c r="AD47" s="184">
        <v>1</v>
      </c>
      <c r="AE47" s="184">
        <v>1</v>
      </c>
      <c r="AF47" s="184">
        <v>1</v>
      </c>
      <c r="AG47" s="184">
        <v>1</v>
      </c>
      <c r="AH47" s="184">
        <v>1</v>
      </c>
      <c r="AI47" s="184">
        <v>1</v>
      </c>
      <c r="AJ47" s="184">
        <v>1</v>
      </c>
      <c r="AK47" s="184">
        <v>1</v>
      </c>
      <c r="AL47" s="184">
        <v>1</v>
      </c>
      <c r="AM47" s="184">
        <v>1</v>
      </c>
      <c r="AN47" s="184">
        <v>1</v>
      </c>
      <c r="AO47" s="184">
        <v>1</v>
      </c>
      <c r="AP47" s="184">
        <v>1</v>
      </c>
      <c r="AQ47" s="184">
        <v>1</v>
      </c>
      <c r="AR47" s="184">
        <v>1</v>
      </c>
      <c r="AS47" s="184">
        <v>1</v>
      </c>
      <c r="AT47" s="184">
        <v>1</v>
      </c>
      <c r="AU47" s="184">
        <v>1</v>
      </c>
      <c r="AV47" s="184">
        <v>1</v>
      </c>
      <c r="AW47" s="184">
        <v>1</v>
      </c>
      <c r="AX47" s="184">
        <v>1</v>
      </c>
      <c r="AY47" s="184">
        <v>1</v>
      </c>
      <c r="AZ47" s="184">
        <v>1</v>
      </c>
      <c r="BA47" s="184">
        <v>1</v>
      </c>
      <c r="BB47" s="184">
        <v>1</v>
      </c>
      <c r="BC47" s="169">
        <f t="shared" ref="BC47:BC48" si="8">BD47/$BD$159</f>
        <v>5.6784228307832794E-5</v>
      </c>
      <c r="BD47" s="278">
        <v>4462688.4030256486</v>
      </c>
      <c r="BE47" s="150">
        <f>IF(BB47&lt;1.1,BD47/$BD$22,0)</f>
        <v>2.1127978422124096E-4</v>
      </c>
      <c r="BF47" s="10">
        <f>IF(BB47&lt;2.01,BD47/$BD$22,0)</f>
        <v>2.1127978422124096E-4</v>
      </c>
      <c r="CO47" s="30"/>
      <c r="CP47" s="30"/>
      <c r="CQ47" s="30"/>
      <c r="CR47" s="30"/>
      <c r="CS47" s="30"/>
      <c r="CT47" s="30"/>
      <c r="CU47" s="30"/>
      <c r="CV47" s="30"/>
      <c r="CW47" s="30"/>
      <c r="CX47" s="30"/>
    </row>
    <row r="48" spans="2:102" x14ac:dyDescent="0.2">
      <c r="B48" s="9" t="s">
        <v>87</v>
      </c>
      <c r="C48" s="184">
        <v>2</v>
      </c>
      <c r="D48" s="184">
        <v>2</v>
      </c>
      <c r="E48" s="184">
        <v>2</v>
      </c>
      <c r="F48" s="184">
        <v>2</v>
      </c>
      <c r="G48" s="184">
        <v>2</v>
      </c>
      <c r="H48" s="184">
        <v>1</v>
      </c>
      <c r="I48" s="184">
        <v>1</v>
      </c>
      <c r="J48" s="184">
        <v>1</v>
      </c>
      <c r="K48" s="184">
        <v>1</v>
      </c>
      <c r="L48" s="184">
        <v>1</v>
      </c>
      <c r="M48" s="184">
        <v>1</v>
      </c>
      <c r="N48" s="184">
        <v>1</v>
      </c>
      <c r="O48" s="184">
        <v>1</v>
      </c>
      <c r="P48" s="184">
        <v>1</v>
      </c>
      <c r="Q48" s="184">
        <v>1</v>
      </c>
      <c r="R48" s="184">
        <v>1</v>
      </c>
      <c r="S48" s="184">
        <v>1</v>
      </c>
      <c r="T48" s="184">
        <v>1</v>
      </c>
      <c r="U48" s="184">
        <v>1</v>
      </c>
      <c r="V48" s="184">
        <v>1</v>
      </c>
      <c r="W48" s="184">
        <v>1</v>
      </c>
      <c r="X48" s="184">
        <v>1</v>
      </c>
      <c r="Y48" s="184">
        <v>1</v>
      </c>
      <c r="Z48" s="184">
        <v>1</v>
      </c>
      <c r="AA48" s="184">
        <v>1</v>
      </c>
      <c r="AB48" s="184">
        <v>1</v>
      </c>
      <c r="AC48" s="184">
        <v>1</v>
      </c>
      <c r="AD48" s="184">
        <v>1</v>
      </c>
      <c r="AE48" s="184">
        <v>1</v>
      </c>
      <c r="AF48" s="184">
        <v>1</v>
      </c>
      <c r="AG48" s="184">
        <v>1</v>
      </c>
      <c r="AH48" s="184">
        <v>1</v>
      </c>
      <c r="AI48" s="184">
        <v>1</v>
      </c>
      <c r="AJ48" s="184">
        <v>1</v>
      </c>
      <c r="AK48" s="184">
        <v>1</v>
      </c>
      <c r="AL48" s="184">
        <v>1</v>
      </c>
      <c r="AM48" s="184">
        <v>1</v>
      </c>
      <c r="AN48" s="184">
        <v>1</v>
      </c>
      <c r="AO48" s="184">
        <v>1</v>
      </c>
      <c r="AP48" s="184">
        <v>1</v>
      </c>
      <c r="AQ48" s="184">
        <v>1</v>
      </c>
      <c r="AR48" s="184">
        <v>1</v>
      </c>
      <c r="AS48" s="184">
        <v>1</v>
      </c>
      <c r="AT48" s="184">
        <v>1</v>
      </c>
      <c r="AU48" s="184">
        <v>1</v>
      </c>
      <c r="AV48" s="184">
        <v>1</v>
      </c>
      <c r="AW48" s="184">
        <v>1</v>
      </c>
      <c r="AX48" s="184">
        <v>1</v>
      </c>
      <c r="AY48" s="184">
        <v>1</v>
      </c>
      <c r="AZ48" s="184">
        <v>1</v>
      </c>
      <c r="BA48" s="184">
        <v>1</v>
      </c>
      <c r="BB48" s="184">
        <v>1</v>
      </c>
      <c r="BC48" s="169">
        <f t="shared" si="8"/>
        <v>2.3619298219352833E-3</v>
      </c>
      <c r="BD48" s="278">
        <v>185624726.07657263</v>
      </c>
      <c r="BE48" s="150">
        <f>IF(BB48&lt;1.1,BD48/$BD$22,0)</f>
        <v>8.7881448422424888E-3</v>
      </c>
      <c r="BF48" s="10">
        <f>IF(BB48&lt;2.01,BD48/$BD$22,0)</f>
        <v>8.7881448422424888E-3</v>
      </c>
      <c r="CO48" s="30"/>
      <c r="CP48" s="30"/>
      <c r="CQ48" s="30"/>
      <c r="CR48" s="30"/>
      <c r="CS48" s="30"/>
      <c r="CT48" s="30"/>
      <c r="CU48" s="30"/>
      <c r="CV48" s="30"/>
      <c r="CW48" s="30"/>
      <c r="CX48" s="30"/>
    </row>
    <row r="49" spans="2:102" x14ac:dyDescent="0.2">
      <c r="B49" s="5" t="s">
        <v>54</v>
      </c>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188"/>
      <c r="AW49" s="188"/>
      <c r="AX49" s="188"/>
      <c r="AY49" s="188"/>
      <c r="AZ49" s="188"/>
      <c r="BA49" s="188"/>
      <c r="BB49" s="188"/>
      <c r="BC49" s="170"/>
      <c r="BD49" s="352"/>
      <c r="BE49" s="149"/>
      <c r="BF49" s="8"/>
      <c r="CO49" s="30"/>
      <c r="CP49" s="30"/>
      <c r="CQ49" s="30"/>
      <c r="CR49" s="30"/>
      <c r="CS49" s="30"/>
      <c r="CT49" s="30"/>
      <c r="CU49" s="30"/>
      <c r="CV49" s="30"/>
      <c r="CW49" s="30"/>
      <c r="CX49" s="30"/>
    </row>
    <row r="50" spans="2:102" x14ac:dyDescent="0.2">
      <c r="B50" s="11" t="s">
        <v>76</v>
      </c>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189"/>
      <c r="AW50" s="189"/>
      <c r="AX50" s="189"/>
      <c r="AY50" s="189"/>
      <c r="AZ50" s="189"/>
      <c r="BA50" s="189"/>
      <c r="BB50" s="189"/>
      <c r="BC50" s="170"/>
      <c r="BD50" s="353"/>
      <c r="BE50" s="149"/>
      <c r="BF50" s="8"/>
      <c r="CO50" s="30"/>
      <c r="CP50" s="30"/>
      <c r="CQ50" s="30"/>
      <c r="CR50" s="30"/>
      <c r="CS50" s="30"/>
      <c r="CT50" s="30"/>
      <c r="CU50" s="30"/>
      <c r="CV50" s="30"/>
      <c r="CW50" s="30"/>
      <c r="CX50" s="30"/>
    </row>
    <row r="51" spans="2:102" x14ac:dyDescent="0.2">
      <c r="B51" s="9" t="s">
        <v>77</v>
      </c>
      <c r="C51" s="184">
        <v>2</v>
      </c>
      <c r="D51" s="184">
        <v>2</v>
      </c>
      <c r="E51" s="184">
        <v>2</v>
      </c>
      <c r="F51" s="184">
        <v>2</v>
      </c>
      <c r="G51" s="184">
        <v>1</v>
      </c>
      <c r="H51" s="184">
        <v>1</v>
      </c>
      <c r="I51" s="184">
        <v>1</v>
      </c>
      <c r="J51" s="184">
        <v>1</v>
      </c>
      <c r="K51" s="184">
        <v>1</v>
      </c>
      <c r="L51" s="184">
        <v>1</v>
      </c>
      <c r="M51" s="184">
        <v>1</v>
      </c>
      <c r="N51" s="184">
        <v>1</v>
      </c>
      <c r="O51" s="184">
        <v>1</v>
      </c>
      <c r="P51" s="184">
        <v>1</v>
      </c>
      <c r="Q51" s="184">
        <v>1</v>
      </c>
      <c r="R51" s="184">
        <v>1</v>
      </c>
      <c r="S51" s="184">
        <v>1</v>
      </c>
      <c r="T51" s="184">
        <v>1</v>
      </c>
      <c r="U51" s="184">
        <v>1</v>
      </c>
      <c r="V51" s="184">
        <v>1</v>
      </c>
      <c r="W51" s="184">
        <v>1</v>
      </c>
      <c r="X51" s="184">
        <v>1</v>
      </c>
      <c r="Y51" s="184">
        <v>1</v>
      </c>
      <c r="Z51" s="184">
        <v>1</v>
      </c>
      <c r="AA51" s="184">
        <v>1</v>
      </c>
      <c r="AB51" s="184">
        <v>1</v>
      </c>
      <c r="AC51" s="184">
        <v>1</v>
      </c>
      <c r="AD51" s="184">
        <v>1</v>
      </c>
      <c r="AE51" s="184">
        <v>1</v>
      </c>
      <c r="AF51" s="184">
        <v>1</v>
      </c>
      <c r="AG51" s="184">
        <v>1</v>
      </c>
      <c r="AH51" s="184">
        <v>1</v>
      </c>
      <c r="AI51" s="184">
        <v>1</v>
      </c>
      <c r="AJ51" s="184">
        <v>1</v>
      </c>
      <c r="AK51" s="184">
        <v>1</v>
      </c>
      <c r="AL51" s="184">
        <v>1</v>
      </c>
      <c r="AM51" s="184">
        <v>1</v>
      </c>
      <c r="AN51" s="184">
        <v>1</v>
      </c>
      <c r="AO51" s="184">
        <v>1</v>
      </c>
      <c r="AP51" s="184">
        <v>1</v>
      </c>
      <c r="AQ51" s="184">
        <v>1</v>
      </c>
      <c r="AR51" s="184">
        <v>1</v>
      </c>
      <c r="AS51" s="184">
        <v>1</v>
      </c>
      <c r="AT51" s="184">
        <v>2</v>
      </c>
      <c r="AU51" s="184">
        <v>2</v>
      </c>
      <c r="AV51" s="184">
        <v>2</v>
      </c>
      <c r="AW51" s="184">
        <v>2</v>
      </c>
      <c r="AX51" s="184">
        <v>2</v>
      </c>
      <c r="AY51" s="184">
        <v>2</v>
      </c>
      <c r="AZ51" s="184">
        <v>2</v>
      </c>
      <c r="BA51" s="184">
        <v>2</v>
      </c>
      <c r="BB51" s="184">
        <v>2</v>
      </c>
      <c r="BC51" s="169">
        <f t="shared" ref="BC51:BC60" si="9">BD51/$BD$159</f>
        <v>8.8816890694491291E-5</v>
      </c>
      <c r="BD51" s="278">
        <v>6980144.3095499268</v>
      </c>
      <c r="BE51" s="150">
        <f t="shared" ref="BE51:BE60" si="10">IF(BB51&lt;1.1,BD51/$BD$22,0)</f>
        <v>0</v>
      </c>
      <c r="BF51" s="10">
        <f t="shared" ref="BF51:BF60" si="11">IF(BB51&lt;2.01,BD51/$BD$22,0)</f>
        <v>3.3046523762558902E-4</v>
      </c>
      <c r="CO51" s="30"/>
      <c r="CP51" s="30"/>
      <c r="CQ51" s="30"/>
      <c r="CR51" s="30"/>
      <c r="CS51" s="30"/>
      <c r="CT51" s="30"/>
      <c r="CU51" s="30"/>
      <c r="CV51" s="30"/>
      <c r="CW51" s="30"/>
      <c r="CX51" s="30"/>
    </row>
    <row r="52" spans="2:102" x14ac:dyDescent="0.2">
      <c r="B52" s="9" t="s">
        <v>9</v>
      </c>
      <c r="C52" s="184">
        <v>2</v>
      </c>
      <c r="D52" s="184">
        <v>2</v>
      </c>
      <c r="E52" s="184">
        <v>2</v>
      </c>
      <c r="F52" s="184">
        <v>2</v>
      </c>
      <c r="G52" s="184">
        <v>1</v>
      </c>
      <c r="H52" s="184">
        <v>1</v>
      </c>
      <c r="I52" s="184">
        <v>1</v>
      </c>
      <c r="J52" s="184">
        <v>1</v>
      </c>
      <c r="K52" s="184">
        <v>1</v>
      </c>
      <c r="L52" s="184">
        <v>1</v>
      </c>
      <c r="M52" s="184">
        <v>1</v>
      </c>
      <c r="N52" s="184">
        <v>1</v>
      </c>
      <c r="O52" s="184">
        <v>1</v>
      </c>
      <c r="P52" s="184">
        <v>1</v>
      </c>
      <c r="Q52" s="184">
        <v>1</v>
      </c>
      <c r="R52" s="184">
        <v>1</v>
      </c>
      <c r="S52" s="184">
        <v>1</v>
      </c>
      <c r="T52" s="184">
        <v>1</v>
      </c>
      <c r="U52" s="184">
        <v>1</v>
      </c>
      <c r="V52" s="184">
        <v>1</v>
      </c>
      <c r="W52" s="184">
        <v>1</v>
      </c>
      <c r="X52" s="184">
        <v>1</v>
      </c>
      <c r="Y52" s="184">
        <v>1</v>
      </c>
      <c r="Z52" s="184">
        <v>1</v>
      </c>
      <c r="AA52" s="184">
        <v>1</v>
      </c>
      <c r="AB52" s="184">
        <v>1</v>
      </c>
      <c r="AC52" s="184">
        <v>1</v>
      </c>
      <c r="AD52" s="184">
        <v>1</v>
      </c>
      <c r="AE52" s="184">
        <v>1</v>
      </c>
      <c r="AF52" s="184">
        <v>1</v>
      </c>
      <c r="AG52" s="184">
        <v>1</v>
      </c>
      <c r="AH52" s="184">
        <v>1</v>
      </c>
      <c r="AI52" s="184">
        <v>1</v>
      </c>
      <c r="AJ52" s="184">
        <v>1</v>
      </c>
      <c r="AK52" s="184">
        <v>1</v>
      </c>
      <c r="AL52" s="184">
        <v>1</v>
      </c>
      <c r="AM52" s="184">
        <v>1</v>
      </c>
      <c r="AN52" s="184">
        <v>1</v>
      </c>
      <c r="AO52" s="184">
        <v>1</v>
      </c>
      <c r="AP52" s="184">
        <v>1</v>
      </c>
      <c r="AQ52" s="184">
        <v>1</v>
      </c>
      <c r="AR52" s="184">
        <v>1</v>
      </c>
      <c r="AS52" s="184">
        <v>1</v>
      </c>
      <c r="AT52" s="184">
        <v>1</v>
      </c>
      <c r="AU52" s="184">
        <v>1</v>
      </c>
      <c r="AV52" s="184">
        <v>1</v>
      </c>
      <c r="AW52" s="184">
        <v>1</v>
      </c>
      <c r="AX52" s="184">
        <v>1</v>
      </c>
      <c r="AY52" s="184">
        <v>1</v>
      </c>
      <c r="AZ52" s="184">
        <v>1</v>
      </c>
      <c r="BA52" s="184">
        <v>1</v>
      </c>
      <c r="BB52" s="184">
        <v>1</v>
      </c>
      <c r="BC52" s="169">
        <f t="shared" si="9"/>
        <v>7.8948748169601821E-4</v>
      </c>
      <c r="BD52" s="278">
        <v>62046042.253122434</v>
      </c>
      <c r="BE52" s="150">
        <f>IF(BB52&lt;1.1,BD52/$BD$22,0)</f>
        <v>2.9374836948360349E-3</v>
      </c>
      <c r="BF52" s="10">
        <f>IF(BB52&lt;2.01,BD52/$BD$22,0)</f>
        <v>2.9374836948360349E-3</v>
      </c>
      <c r="CO52" s="30"/>
      <c r="CP52" s="30"/>
      <c r="CQ52" s="30"/>
      <c r="CR52" s="30"/>
      <c r="CS52" s="30"/>
      <c r="CT52" s="30"/>
      <c r="CU52" s="30"/>
      <c r="CV52" s="30"/>
      <c r="CW52" s="30"/>
      <c r="CX52" s="30"/>
    </row>
    <row r="53" spans="2:102" x14ac:dyDescent="0.2">
      <c r="B53" s="9" t="s">
        <v>78</v>
      </c>
      <c r="C53" s="184">
        <v>2</v>
      </c>
      <c r="D53" s="184">
        <v>2</v>
      </c>
      <c r="E53" s="184">
        <v>2</v>
      </c>
      <c r="F53" s="184">
        <v>2</v>
      </c>
      <c r="G53" s="184">
        <v>1</v>
      </c>
      <c r="H53" s="184">
        <v>1</v>
      </c>
      <c r="I53" s="184">
        <v>1</v>
      </c>
      <c r="J53" s="184">
        <v>1</v>
      </c>
      <c r="K53" s="184">
        <v>1</v>
      </c>
      <c r="L53" s="184">
        <v>1</v>
      </c>
      <c r="M53" s="184">
        <v>1</v>
      </c>
      <c r="N53" s="184">
        <v>1</v>
      </c>
      <c r="O53" s="184">
        <v>1</v>
      </c>
      <c r="P53" s="184">
        <v>1</v>
      </c>
      <c r="Q53" s="184">
        <v>1</v>
      </c>
      <c r="R53" s="184">
        <v>1</v>
      </c>
      <c r="S53" s="184">
        <v>1</v>
      </c>
      <c r="T53" s="184">
        <v>1</v>
      </c>
      <c r="U53" s="184">
        <v>1</v>
      </c>
      <c r="V53" s="184">
        <v>1</v>
      </c>
      <c r="W53" s="184">
        <v>1</v>
      </c>
      <c r="X53" s="184">
        <v>1</v>
      </c>
      <c r="Y53" s="184">
        <v>1</v>
      </c>
      <c r="Z53" s="184">
        <v>1</v>
      </c>
      <c r="AA53" s="184">
        <v>1</v>
      </c>
      <c r="AB53" s="184">
        <v>1</v>
      </c>
      <c r="AC53" s="184">
        <v>1</v>
      </c>
      <c r="AD53" s="184">
        <v>1</v>
      </c>
      <c r="AE53" s="184">
        <v>1</v>
      </c>
      <c r="AF53" s="184">
        <v>1</v>
      </c>
      <c r="AG53" s="184">
        <v>1</v>
      </c>
      <c r="AH53" s="184">
        <v>1</v>
      </c>
      <c r="AI53" s="184">
        <v>1</v>
      </c>
      <c r="AJ53" s="184">
        <v>1</v>
      </c>
      <c r="AK53" s="184">
        <v>1</v>
      </c>
      <c r="AL53" s="184">
        <v>1</v>
      </c>
      <c r="AM53" s="184">
        <v>1</v>
      </c>
      <c r="AN53" s="184">
        <v>1</v>
      </c>
      <c r="AO53" s="184">
        <v>1</v>
      </c>
      <c r="AP53" s="184">
        <v>1</v>
      </c>
      <c r="AQ53" s="184">
        <v>1</v>
      </c>
      <c r="AR53" s="184">
        <v>1</v>
      </c>
      <c r="AS53" s="184">
        <v>1</v>
      </c>
      <c r="AT53" s="184">
        <v>1</v>
      </c>
      <c r="AU53" s="184">
        <v>1</v>
      </c>
      <c r="AV53" s="184">
        <v>1</v>
      </c>
      <c r="AW53" s="184">
        <v>1</v>
      </c>
      <c r="AX53" s="184">
        <v>1</v>
      </c>
      <c r="AY53" s="184">
        <v>1</v>
      </c>
      <c r="AZ53" s="184">
        <v>1</v>
      </c>
      <c r="BA53" s="184">
        <v>1</v>
      </c>
      <c r="BB53" s="184">
        <v>1</v>
      </c>
      <c r="BC53" s="169">
        <f t="shared" si="9"/>
        <v>2.772027147511014E-4</v>
      </c>
      <c r="BD53" s="278">
        <v>21785438.972608637</v>
      </c>
      <c r="BE53" s="150">
        <f t="shared" si="10"/>
        <v>1.0314013504006034E-3</v>
      </c>
      <c r="BF53" s="10">
        <f t="shared" si="11"/>
        <v>1.0314013504006034E-3</v>
      </c>
      <c r="CO53" s="30"/>
      <c r="CP53" s="30"/>
      <c r="CQ53" s="30"/>
      <c r="CR53" s="30"/>
      <c r="CS53" s="30"/>
      <c r="CT53" s="30"/>
      <c r="CU53" s="30"/>
      <c r="CV53" s="30"/>
      <c r="CW53" s="30"/>
      <c r="CX53" s="30"/>
    </row>
    <row r="54" spans="2:102" x14ac:dyDescent="0.2">
      <c r="B54" s="9" t="s">
        <v>79</v>
      </c>
      <c r="C54" s="184">
        <v>2</v>
      </c>
      <c r="D54" s="184">
        <v>2</v>
      </c>
      <c r="E54" s="184">
        <v>2</v>
      </c>
      <c r="F54" s="184">
        <v>2</v>
      </c>
      <c r="G54" s="184">
        <v>1</v>
      </c>
      <c r="H54" s="184">
        <v>1</v>
      </c>
      <c r="I54" s="184">
        <v>1</v>
      </c>
      <c r="J54" s="184">
        <v>1</v>
      </c>
      <c r="K54" s="184">
        <v>1</v>
      </c>
      <c r="L54" s="184">
        <v>1</v>
      </c>
      <c r="M54" s="184">
        <v>1</v>
      </c>
      <c r="N54" s="184">
        <v>1</v>
      </c>
      <c r="O54" s="184">
        <v>1</v>
      </c>
      <c r="P54" s="184">
        <v>1</v>
      </c>
      <c r="Q54" s="184">
        <v>1</v>
      </c>
      <c r="R54" s="184">
        <v>1</v>
      </c>
      <c r="S54" s="184">
        <v>1</v>
      </c>
      <c r="T54" s="184">
        <v>1</v>
      </c>
      <c r="U54" s="184">
        <v>1</v>
      </c>
      <c r="V54" s="184">
        <v>1</v>
      </c>
      <c r="W54" s="184">
        <v>1</v>
      </c>
      <c r="X54" s="184">
        <v>1</v>
      </c>
      <c r="Y54" s="184">
        <v>1</v>
      </c>
      <c r="Z54" s="184">
        <v>1</v>
      </c>
      <c r="AA54" s="184">
        <v>1</v>
      </c>
      <c r="AB54" s="184">
        <v>1</v>
      </c>
      <c r="AC54" s="184">
        <v>1</v>
      </c>
      <c r="AD54" s="184">
        <v>1</v>
      </c>
      <c r="AE54" s="184">
        <v>1</v>
      </c>
      <c r="AF54" s="184">
        <v>1</v>
      </c>
      <c r="AG54" s="184">
        <v>1</v>
      </c>
      <c r="AH54" s="184">
        <v>1</v>
      </c>
      <c r="AI54" s="184">
        <v>1</v>
      </c>
      <c r="AJ54" s="184">
        <v>1</v>
      </c>
      <c r="AK54" s="184">
        <v>1</v>
      </c>
      <c r="AL54" s="184">
        <v>1</v>
      </c>
      <c r="AM54" s="184">
        <v>1</v>
      </c>
      <c r="AN54" s="184">
        <v>1</v>
      </c>
      <c r="AO54" s="184">
        <v>1</v>
      </c>
      <c r="AP54" s="184">
        <v>1</v>
      </c>
      <c r="AQ54" s="184">
        <v>1</v>
      </c>
      <c r="AR54" s="184">
        <v>1</v>
      </c>
      <c r="AS54" s="184">
        <v>1</v>
      </c>
      <c r="AT54" s="184">
        <v>1</v>
      </c>
      <c r="AU54" s="184">
        <v>1</v>
      </c>
      <c r="AV54" s="184">
        <v>1</v>
      </c>
      <c r="AW54" s="184">
        <v>1</v>
      </c>
      <c r="AX54" s="184">
        <v>1</v>
      </c>
      <c r="AY54" s="184">
        <v>1</v>
      </c>
      <c r="AZ54" s="184">
        <v>1</v>
      </c>
      <c r="BA54" s="184">
        <v>1</v>
      </c>
      <c r="BB54" s="184">
        <v>1</v>
      </c>
      <c r="BC54" s="169">
        <f t="shared" si="9"/>
        <v>3.5778044340209058E-4</v>
      </c>
      <c r="BD54" s="278">
        <v>28118065.230088562</v>
      </c>
      <c r="BE54" s="150">
        <f t="shared" si="10"/>
        <v>1.3312107451876123E-3</v>
      </c>
      <c r="BF54" s="10">
        <f t="shared" si="11"/>
        <v>1.3312107451876123E-3</v>
      </c>
      <c r="CO54" s="30"/>
      <c r="CP54" s="30"/>
      <c r="CQ54" s="30"/>
      <c r="CR54" s="30"/>
      <c r="CS54" s="30"/>
      <c r="CT54" s="30"/>
      <c r="CU54" s="30"/>
      <c r="CV54" s="30"/>
      <c r="CW54" s="30"/>
      <c r="CX54" s="30"/>
    </row>
    <row r="55" spans="2:102" x14ac:dyDescent="0.2">
      <c r="B55" s="9" t="s">
        <v>80</v>
      </c>
      <c r="C55" s="184">
        <v>2</v>
      </c>
      <c r="D55" s="184">
        <v>2</v>
      </c>
      <c r="E55" s="184">
        <v>2</v>
      </c>
      <c r="F55" s="184">
        <v>2</v>
      </c>
      <c r="G55" s="184">
        <v>1</v>
      </c>
      <c r="H55" s="184">
        <v>1</v>
      </c>
      <c r="I55" s="184">
        <v>1</v>
      </c>
      <c r="J55" s="184">
        <v>1</v>
      </c>
      <c r="K55" s="184">
        <v>1</v>
      </c>
      <c r="L55" s="184">
        <v>1</v>
      </c>
      <c r="M55" s="184">
        <v>1</v>
      </c>
      <c r="N55" s="184">
        <v>1</v>
      </c>
      <c r="O55" s="184">
        <v>1</v>
      </c>
      <c r="P55" s="184">
        <v>1</v>
      </c>
      <c r="Q55" s="184">
        <v>1</v>
      </c>
      <c r="R55" s="184">
        <v>1</v>
      </c>
      <c r="S55" s="184">
        <v>1</v>
      </c>
      <c r="T55" s="184">
        <v>1</v>
      </c>
      <c r="U55" s="184">
        <v>1</v>
      </c>
      <c r="V55" s="184">
        <v>1</v>
      </c>
      <c r="W55" s="184">
        <v>1</v>
      </c>
      <c r="X55" s="184">
        <v>1</v>
      </c>
      <c r="Y55" s="184">
        <v>1</v>
      </c>
      <c r="Z55" s="184">
        <v>1</v>
      </c>
      <c r="AA55" s="184">
        <v>1</v>
      </c>
      <c r="AB55" s="184">
        <v>1</v>
      </c>
      <c r="AC55" s="184">
        <v>1</v>
      </c>
      <c r="AD55" s="184">
        <v>1</v>
      </c>
      <c r="AE55" s="184">
        <v>1</v>
      </c>
      <c r="AF55" s="184">
        <v>1</v>
      </c>
      <c r="AG55" s="184">
        <v>1</v>
      </c>
      <c r="AH55" s="184">
        <v>1</v>
      </c>
      <c r="AI55" s="184">
        <v>1</v>
      </c>
      <c r="AJ55" s="184">
        <v>1</v>
      </c>
      <c r="AK55" s="184">
        <v>1</v>
      </c>
      <c r="AL55" s="184">
        <v>1</v>
      </c>
      <c r="AM55" s="184">
        <v>1</v>
      </c>
      <c r="AN55" s="184">
        <v>1</v>
      </c>
      <c r="AO55" s="184">
        <v>1</v>
      </c>
      <c r="AP55" s="184">
        <v>1</v>
      </c>
      <c r="AQ55" s="184">
        <v>1</v>
      </c>
      <c r="AR55" s="184">
        <v>1</v>
      </c>
      <c r="AS55" s="184">
        <v>1</v>
      </c>
      <c r="AT55" s="184">
        <v>1</v>
      </c>
      <c r="AU55" s="184">
        <v>1</v>
      </c>
      <c r="AV55" s="184">
        <v>1</v>
      </c>
      <c r="AW55" s="184">
        <v>1</v>
      </c>
      <c r="AX55" s="184">
        <v>1</v>
      </c>
      <c r="AY55" s="184">
        <v>1</v>
      </c>
      <c r="AZ55" s="184">
        <v>1</v>
      </c>
      <c r="BA55" s="184">
        <v>1</v>
      </c>
      <c r="BB55" s="184">
        <v>1</v>
      </c>
      <c r="BC55" s="169">
        <f t="shared" si="9"/>
        <v>8.0363638457059058E-4</v>
      </c>
      <c r="BD55" s="278">
        <v>63158008.491909556</v>
      </c>
      <c r="BE55" s="150">
        <f t="shared" si="10"/>
        <v>2.9901281920034742E-3</v>
      </c>
      <c r="BF55" s="10">
        <f t="shared" si="11"/>
        <v>2.9901281920034742E-3</v>
      </c>
      <c r="CO55" s="30"/>
      <c r="CP55" s="30"/>
      <c r="CQ55" s="30"/>
      <c r="CR55" s="30"/>
      <c r="CS55" s="30"/>
      <c r="CT55" s="30"/>
      <c r="CU55" s="30"/>
      <c r="CV55" s="30"/>
      <c r="CW55" s="30"/>
      <c r="CX55" s="30"/>
    </row>
    <row r="56" spans="2:102" x14ac:dyDescent="0.2">
      <c r="B56" s="9" t="s">
        <v>81</v>
      </c>
      <c r="C56" s="184">
        <v>2</v>
      </c>
      <c r="D56" s="184">
        <v>2</v>
      </c>
      <c r="E56" s="184">
        <v>2</v>
      </c>
      <c r="F56" s="184">
        <v>2</v>
      </c>
      <c r="G56" s="184">
        <v>1</v>
      </c>
      <c r="H56" s="184">
        <v>1</v>
      </c>
      <c r="I56" s="184">
        <v>1</v>
      </c>
      <c r="J56" s="184">
        <v>1</v>
      </c>
      <c r="K56" s="184">
        <v>1</v>
      </c>
      <c r="L56" s="184">
        <v>1</v>
      </c>
      <c r="M56" s="184">
        <v>1</v>
      </c>
      <c r="N56" s="184">
        <v>1</v>
      </c>
      <c r="O56" s="184">
        <v>1</v>
      </c>
      <c r="P56" s="184">
        <v>1</v>
      </c>
      <c r="Q56" s="184">
        <v>1</v>
      </c>
      <c r="R56" s="184">
        <v>1</v>
      </c>
      <c r="S56" s="184">
        <v>1</v>
      </c>
      <c r="T56" s="184">
        <v>1</v>
      </c>
      <c r="U56" s="184">
        <v>1</v>
      </c>
      <c r="V56" s="184">
        <v>1</v>
      </c>
      <c r="W56" s="184">
        <v>1</v>
      </c>
      <c r="X56" s="184">
        <v>1</v>
      </c>
      <c r="Y56" s="184">
        <v>1</v>
      </c>
      <c r="Z56" s="184">
        <v>1</v>
      </c>
      <c r="AA56" s="184">
        <v>1</v>
      </c>
      <c r="AB56" s="184">
        <v>1</v>
      </c>
      <c r="AC56" s="184">
        <v>1</v>
      </c>
      <c r="AD56" s="184">
        <v>1</v>
      </c>
      <c r="AE56" s="184">
        <v>1</v>
      </c>
      <c r="AF56" s="184">
        <v>1</v>
      </c>
      <c r="AG56" s="184">
        <v>1</v>
      </c>
      <c r="AH56" s="184">
        <v>1</v>
      </c>
      <c r="AI56" s="184">
        <v>1</v>
      </c>
      <c r="AJ56" s="184">
        <v>1</v>
      </c>
      <c r="AK56" s="184">
        <v>1</v>
      </c>
      <c r="AL56" s="184">
        <v>1</v>
      </c>
      <c r="AM56" s="184">
        <v>1</v>
      </c>
      <c r="AN56" s="184">
        <v>1</v>
      </c>
      <c r="AO56" s="184">
        <v>1</v>
      </c>
      <c r="AP56" s="184">
        <v>1</v>
      </c>
      <c r="AQ56" s="184">
        <v>1</v>
      </c>
      <c r="AR56" s="184">
        <v>1</v>
      </c>
      <c r="AS56" s="184">
        <v>1</v>
      </c>
      <c r="AT56" s="184">
        <v>1</v>
      </c>
      <c r="AU56" s="184">
        <v>1</v>
      </c>
      <c r="AV56" s="184">
        <v>1</v>
      </c>
      <c r="AW56" s="184">
        <v>1</v>
      </c>
      <c r="AX56" s="184">
        <v>1</v>
      </c>
      <c r="AY56" s="184">
        <v>1</v>
      </c>
      <c r="AZ56" s="184">
        <v>1</v>
      </c>
      <c r="BA56" s="184">
        <v>1</v>
      </c>
      <c r="BB56" s="184">
        <v>1</v>
      </c>
      <c r="BC56" s="169">
        <f t="shared" si="9"/>
        <v>2.1022446419325436E-2</v>
      </c>
      <c r="BD56" s="278">
        <v>1652159950.649724</v>
      </c>
      <c r="BE56" s="150">
        <f t="shared" si="10"/>
        <v>7.8219218181485833E-2</v>
      </c>
      <c r="BF56" s="10">
        <f t="shared" si="11"/>
        <v>7.8219218181485833E-2</v>
      </c>
      <c r="CO56" s="30"/>
      <c r="CP56" s="30"/>
      <c r="CQ56" s="30"/>
      <c r="CR56" s="30"/>
      <c r="CS56" s="30"/>
      <c r="CT56" s="30"/>
      <c r="CU56" s="30"/>
      <c r="CV56" s="30"/>
      <c r="CW56" s="30"/>
      <c r="CX56" s="30"/>
    </row>
    <row r="57" spans="2:102" x14ac:dyDescent="0.2">
      <c r="B57" s="9" t="s">
        <v>82</v>
      </c>
      <c r="C57" s="184">
        <v>2</v>
      </c>
      <c r="D57" s="184">
        <v>2</v>
      </c>
      <c r="E57" s="184">
        <v>2</v>
      </c>
      <c r="F57" s="184">
        <v>2</v>
      </c>
      <c r="G57" s="184">
        <v>1</v>
      </c>
      <c r="H57" s="184">
        <v>1</v>
      </c>
      <c r="I57" s="184">
        <v>1</v>
      </c>
      <c r="J57" s="184">
        <v>1</v>
      </c>
      <c r="K57" s="184">
        <v>1</v>
      </c>
      <c r="L57" s="184">
        <v>1</v>
      </c>
      <c r="M57" s="184">
        <v>1</v>
      </c>
      <c r="N57" s="184">
        <v>1</v>
      </c>
      <c r="O57" s="184">
        <v>1</v>
      </c>
      <c r="P57" s="184">
        <v>1</v>
      </c>
      <c r="Q57" s="184">
        <v>1</v>
      </c>
      <c r="R57" s="184">
        <v>1</v>
      </c>
      <c r="S57" s="184">
        <v>1</v>
      </c>
      <c r="T57" s="184">
        <v>1</v>
      </c>
      <c r="U57" s="184">
        <v>1</v>
      </c>
      <c r="V57" s="184">
        <v>1</v>
      </c>
      <c r="W57" s="184">
        <v>1</v>
      </c>
      <c r="X57" s="184">
        <v>1</v>
      </c>
      <c r="Y57" s="184">
        <v>1</v>
      </c>
      <c r="Z57" s="184">
        <v>1</v>
      </c>
      <c r="AA57" s="184">
        <v>1</v>
      </c>
      <c r="AB57" s="184">
        <v>1</v>
      </c>
      <c r="AC57" s="184">
        <v>1</v>
      </c>
      <c r="AD57" s="184">
        <v>1</v>
      </c>
      <c r="AE57" s="184">
        <v>1</v>
      </c>
      <c r="AF57" s="184">
        <v>1</v>
      </c>
      <c r="AG57" s="184">
        <v>1</v>
      </c>
      <c r="AH57" s="184">
        <v>1</v>
      </c>
      <c r="AI57" s="184">
        <v>1</v>
      </c>
      <c r="AJ57" s="184">
        <v>1</v>
      </c>
      <c r="AK57" s="184">
        <v>1</v>
      </c>
      <c r="AL57" s="184">
        <v>1</v>
      </c>
      <c r="AM57" s="184">
        <v>1</v>
      </c>
      <c r="AN57" s="184">
        <v>1</v>
      </c>
      <c r="AO57" s="184">
        <v>1</v>
      </c>
      <c r="AP57" s="184">
        <v>1</v>
      </c>
      <c r="AQ57" s="184">
        <v>1</v>
      </c>
      <c r="AR57" s="184">
        <v>1</v>
      </c>
      <c r="AS57" s="184">
        <v>1</v>
      </c>
      <c r="AT57" s="184">
        <v>1</v>
      </c>
      <c r="AU57" s="184">
        <v>1</v>
      </c>
      <c r="AV57" s="184">
        <v>1</v>
      </c>
      <c r="AW57" s="184">
        <v>1</v>
      </c>
      <c r="AX57" s="184">
        <v>1</v>
      </c>
      <c r="AY57" s="184">
        <v>1</v>
      </c>
      <c r="AZ57" s="184">
        <v>1</v>
      </c>
      <c r="BA57" s="184">
        <v>1</v>
      </c>
      <c r="BB57" s="184">
        <v>1</v>
      </c>
      <c r="BC57" s="169">
        <f t="shared" si="9"/>
        <v>6.9151059513000417E-3</v>
      </c>
      <c r="BD57" s="278">
        <v>543460113.03113067</v>
      </c>
      <c r="BE57" s="150">
        <f t="shared" si="10"/>
        <v>2.572936424067172E-2</v>
      </c>
      <c r="BF57" s="10">
        <f t="shared" si="11"/>
        <v>2.572936424067172E-2</v>
      </c>
      <c r="CO57" s="30"/>
      <c r="CP57" s="30"/>
      <c r="CQ57" s="30"/>
      <c r="CR57" s="30"/>
      <c r="CS57" s="30"/>
      <c r="CT57" s="30"/>
      <c r="CU57" s="30"/>
      <c r="CV57" s="30"/>
      <c r="CW57" s="30"/>
      <c r="CX57" s="30"/>
    </row>
    <row r="58" spans="2:102" x14ac:dyDescent="0.2">
      <c r="B58" s="9" t="s">
        <v>83</v>
      </c>
      <c r="C58" s="184">
        <v>2</v>
      </c>
      <c r="D58" s="184">
        <v>2</v>
      </c>
      <c r="E58" s="184">
        <v>2</v>
      </c>
      <c r="F58" s="184">
        <v>2</v>
      </c>
      <c r="G58" s="184">
        <v>1</v>
      </c>
      <c r="H58" s="184">
        <v>1</v>
      </c>
      <c r="I58" s="184">
        <v>1</v>
      </c>
      <c r="J58" s="184">
        <v>1</v>
      </c>
      <c r="K58" s="184">
        <v>1</v>
      </c>
      <c r="L58" s="184">
        <v>1</v>
      </c>
      <c r="M58" s="184">
        <v>1</v>
      </c>
      <c r="N58" s="184">
        <v>1</v>
      </c>
      <c r="O58" s="184">
        <v>1</v>
      </c>
      <c r="P58" s="184">
        <v>1</v>
      </c>
      <c r="Q58" s="184">
        <v>1</v>
      </c>
      <c r="R58" s="184">
        <v>1</v>
      </c>
      <c r="S58" s="184">
        <v>1</v>
      </c>
      <c r="T58" s="184">
        <v>1</v>
      </c>
      <c r="U58" s="184">
        <v>1</v>
      </c>
      <c r="V58" s="184">
        <v>1</v>
      </c>
      <c r="W58" s="184">
        <v>1</v>
      </c>
      <c r="X58" s="184">
        <v>1</v>
      </c>
      <c r="Y58" s="184">
        <v>1</v>
      </c>
      <c r="Z58" s="184">
        <v>1</v>
      </c>
      <c r="AA58" s="184">
        <v>1</v>
      </c>
      <c r="AB58" s="184">
        <v>1</v>
      </c>
      <c r="AC58" s="184">
        <v>1</v>
      </c>
      <c r="AD58" s="184">
        <v>1</v>
      </c>
      <c r="AE58" s="184">
        <v>1</v>
      </c>
      <c r="AF58" s="184">
        <v>1</v>
      </c>
      <c r="AG58" s="184">
        <v>1</v>
      </c>
      <c r="AH58" s="184">
        <v>1</v>
      </c>
      <c r="AI58" s="184">
        <v>1</v>
      </c>
      <c r="AJ58" s="184">
        <v>1</v>
      </c>
      <c r="AK58" s="184">
        <v>1</v>
      </c>
      <c r="AL58" s="184">
        <v>1</v>
      </c>
      <c r="AM58" s="184">
        <v>1</v>
      </c>
      <c r="AN58" s="184">
        <v>1</v>
      </c>
      <c r="AO58" s="184">
        <v>1</v>
      </c>
      <c r="AP58" s="184">
        <v>1</v>
      </c>
      <c r="AQ58" s="184">
        <v>1</v>
      </c>
      <c r="AR58" s="184">
        <v>1</v>
      </c>
      <c r="AS58" s="184">
        <v>1</v>
      </c>
      <c r="AT58" s="184">
        <v>2</v>
      </c>
      <c r="AU58" s="184">
        <v>2</v>
      </c>
      <c r="AV58" s="184">
        <v>2</v>
      </c>
      <c r="AW58" s="184">
        <v>2</v>
      </c>
      <c r="AX58" s="184">
        <v>2</v>
      </c>
      <c r="AY58" s="184">
        <v>2</v>
      </c>
      <c r="AZ58" s="184">
        <v>2</v>
      </c>
      <c r="BA58" s="184">
        <v>2</v>
      </c>
      <c r="BB58" s="184">
        <v>2</v>
      </c>
      <c r="BC58" s="169">
        <f t="shared" si="9"/>
        <v>1.1899186483517751E-4</v>
      </c>
      <c r="BD58" s="278">
        <v>9351603.9766466804</v>
      </c>
      <c r="BE58" s="150">
        <f t="shared" si="10"/>
        <v>0</v>
      </c>
      <c r="BF58" s="10">
        <f t="shared" si="11"/>
        <v>4.4273870184815899E-4</v>
      </c>
      <c r="CO58" s="30"/>
      <c r="CP58" s="30"/>
      <c r="CQ58" s="30"/>
      <c r="CR58" s="30"/>
      <c r="CS58" s="30"/>
      <c r="CT58" s="30"/>
      <c r="CU58" s="30"/>
      <c r="CV58" s="30"/>
      <c r="CW58" s="30"/>
      <c r="CX58" s="30"/>
    </row>
    <row r="59" spans="2:102" x14ac:dyDescent="0.2">
      <c r="B59" s="9" t="s">
        <v>84</v>
      </c>
      <c r="C59" s="184">
        <v>2</v>
      </c>
      <c r="D59" s="184">
        <v>2</v>
      </c>
      <c r="E59" s="184">
        <v>2</v>
      </c>
      <c r="F59" s="184">
        <v>2</v>
      </c>
      <c r="G59" s="184">
        <v>1</v>
      </c>
      <c r="H59" s="184">
        <v>1</v>
      </c>
      <c r="I59" s="184">
        <v>1</v>
      </c>
      <c r="J59" s="184">
        <v>1</v>
      </c>
      <c r="K59" s="184">
        <v>1</v>
      </c>
      <c r="L59" s="184">
        <v>1</v>
      </c>
      <c r="M59" s="184">
        <v>1</v>
      </c>
      <c r="N59" s="184">
        <v>1</v>
      </c>
      <c r="O59" s="184">
        <v>1</v>
      </c>
      <c r="P59" s="184">
        <v>1</v>
      </c>
      <c r="Q59" s="184">
        <v>1</v>
      </c>
      <c r="R59" s="184">
        <v>1</v>
      </c>
      <c r="S59" s="184">
        <v>1</v>
      </c>
      <c r="T59" s="184">
        <v>1</v>
      </c>
      <c r="U59" s="184">
        <v>1</v>
      </c>
      <c r="V59" s="184">
        <v>1</v>
      </c>
      <c r="W59" s="184">
        <v>1</v>
      </c>
      <c r="X59" s="184">
        <v>1</v>
      </c>
      <c r="Y59" s="184">
        <v>1</v>
      </c>
      <c r="Z59" s="184">
        <v>1</v>
      </c>
      <c r="AA59" s="184">
        <v>1</v>
      </c>
      <c r="AB59" s="184">
        <v>1</v>
      </c>
      <c r="AC59" s="184">
        <v>1</v>
      </c>
      <c r="AD59" s="184">
        <v>1</v>
      </c>
      <c r="AE59" s="184">
        <v>1</v>
      </c>
      <c r="AF59" s="184">
        <v>1</v>
      </c>
      <c r="AG59" s="184">
        <v>1</v>
      </c>
      <c r="AH59" s="184">
        <v>1</v>
      </c>
      <c r="AI59" s="184">
        <v>1</v>
      </c>
      <c r="AJ59" s="184">
        <v>1</v>
      </c>
      <c r="AK59" s="184">
        <v>1</v>
      </c>
      <c r="AL59" s="184">
        <v>1</v>
      </c>
      <c r="AM59" s="184">
        <v>1</v>
      </c>
      <c r="AN59" s="184">
        <v>1</v>
      </c>
      <c r="AO59" s="184">
        <v>1</v>
      </c>
      <c r="AP59" s="184">
        <v>1</v>
      </c>
      <c r="AQ59" s="184">
        <v>1</v>
      </c>
      <c r="AR59" s="184">
        <v>1</v>
      </c>
      <c r="AS59" s="184">
        <v>1</v>
      </c>
      <c r="AT59" s="184">
        <v>1</v>
      </c>
      <c r="AU59" s="184">
        <v>1</v>
      </c>
      <c r="AV59" s="184">
        <v>1</v>
      </c>
      <c r="AW59" s="184">
        <v>1</v>
      </c>
      <c r="AX59" s="184">
        <v>1</v>
      </c>
      <c r="AY59" s="184">
        <v>1</v>
      </c>
      <c r="AZ59" s="184">
        <v>1</v>
      </c>
      <c r="BA59" s="184">
        <v>1</v>
      </c>
      <c r="BB59" s="184">
        <v>1</v>
      </c>
      <c r="BC59" s="169">
        <f t="shared" si="9"/>
        <v>3.7749699156712068E-4</v>
      </c>
      <c r="BD59" s="278">
        <v>29667594.271264937</v>
      </c>
      <c r="BE59" s="150">
        <f t="shared" si="10"/>
        <v>1.4045710455039707E-3</v>
      </c>
      <c r="BF59" s="10">
        <f t="shared" si="11"/>
        <v>1.4045710455039707E-3</v>
      </c>
      <c r="CO59" s="30"/>
      <c r="CP59" s="30"/>
      <c r="CQ59" s="30"/>
      <c r="CR59" s="30"/>
      <c r="CS59" s="30"/>
      <c r="CT59" s="30"/>
      <c r="CU59" s="30"/>
      <c r="CV59" s="30"/>
      <c r="CW59" s="30"/>
      <c r="CX59" s="30"/>
    </row>
    <row r="60" spans="2:102" x14ac:dyDescent="0.2">
      <c r="B60" s="9" t="s">
        <v>85</v>
      </c>
      <c r="C60" s="184">
        <v>2</v>
      </c>
      <c r="D60" s="184">
        <v>2</v>
      </c>
      <c r="E60" s="184">
        <v>2</v>
      </c>
      <c r="F60" s="184">
        <v>2</v>
      </c>
      <c r="G60" s="184">
        <v>1</v>
      </c>
      <c r="H60" s="184">
        <v>1</v>
      </c>
      <c r="I60" s="184">
        <v>1</v>
      </c>
      <c r="J60" s="184">
        <v>1</v>
      </c>
      <c r="K60" s="184">
        <v>1</v>
      </c>
      <c r="L60" s="184">
        <v>1</v>
      </c>
      <c r="M60" s="184">
        <v>1</v>
      </c>
      <c r="N60" s="184">
        <v>1</v>
      </c>
      <c r="O60" s="184">
        <v>1</v>
      </c>
      <c r="P60" s="184">
        <v>1</v>
      </c>
      <c r="Q60" s="184">
        <v>1</v>
      </c>
      <c r="R60" s="184">
        <v>1</v>
      </c>
      <c r="S60" s="184">
        <v>1</v>
      </c>
      <c r="T60" s="184">
        <v>1</v>
      </c>
      <c r="U60" s="184">
        <v>1</v>
      </c>
      <c r="V60" s="184">
        <v>1</v>
      </c>
      <c r="W60" s="184">
        <v>1</v>
      </c>
      <c r="X60" s="184">
        <v>1</v>
      </c>
      <c r="Y60" s="184">
        <v>1</v>
      </c>
      <c r="Z60" s="184">
        <v>1</v>
      </c>
      <c r="AA60" s="184">
        <v>1</v>
      </c>
      <c r="AB60" s="184">
        <v>1</v>
      </c>
      <c r="AC60" s="184">
        <v>1</v>
      </c>
      <c r="AD60" s="184">
        <v>1</v>
      </c>
      <c r="AE60" s="184">
        <v>1</v>
      </c>
      <c r="AF60" s="184">
        <v>1</v>
      </c>
      <c r="AG60" s="184">
        <v>1</v>
      </c>
      <c r="AH60" s="184">
        <v>1</v>
      </c>
      <c r="AI60" s="184">
        <v>1</v>
      </c>
      <c r="AJ60" s="184">
        <v>1</v>
      </c>
      <c r="AK60" s="184">
        <v>1</v>
      </c>
      <c r="AL60" s="184">
        <v>1</v>
      </c>
      <c r="AM60" s="184">
        <v>1</v>
      </c>
      <c r="AN60" s="184">
        <v>1</v>
      </c>
      <c r="AO60" s="184">
        <v>1</v>
      </c>
      <c r="AP60" s="184">
        <v>1</v>
      </c>
      <c r="AQ60" s="184">
        <v>1</v>
      </c>
      <c r="AR60" s="184">
        <v>1</v>
      </c>
      <c r="AS60" s="184">
        <v>1</v>
      </c>
      <c r="AT60" s="184">
        <v>1</v>
      </c>
      <c r="AU60" s="184">
        <v>1</v>
      </c>
      <c r="AV60" s="184">
        <v>1</v>
      </c>
      <c r="AW60" s="184">
        <v>1</v>
      </c>
      <c r="AX60" s="184">
        <v>1</v>
      </c>
      <c r="AY60" s="184">
        <v>1</v>
      </c>
      <c r="AZ60" s="184">
        <v>1</v>
      </c>
      <c r="BA60" s="184">
        <v>1</v>
      </c>
      <c r="BB60" s="184">
        <v>1</v>
      </c>
      <c r="BC60" s="169">
        <f t="shared" si="9"/>
        <v>1.1768427901246317E-3</v>
      </c>
      <c r="BD60" s="278">
        <v>92488404.406987399</v>
      </c>
      <c r="BE60" s="150">
        <f t="shared" si="10"/>
        <v>4.3787350496679658E-3</v>
      </c>
      <c r="BF60" s="10">
        <f t="shared" si="11"/>
        <v>4.3787350496679658E-3</v>
      </c>
      <c r="CO60" s="30"/>
      <c r="CP60" s="30"/>
      <c r="CQ60" s="30"/>
      <c r="CR60" s="30"/>
      <c r="CS60" s="30"/>
      <c r="CT60" s="30"/>
      <c r="CU60" s="30"/>
      <c r="CV60" s="30"/>
      <c r="CW60" s="30"/>
      <c r="CX60" s="30"/>
    </row>
    <row r="61" spans="2:102" x14ac:dyDescent="0.2">
      <c r="B61" s="11" t="s">
        <v>261</v>
      </c>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189"/>
      <c r="AW61" s="189"/>
      <c r="AX61" s="189"/>
      <c r="AY61" s="189"/>
      <c r="AZ61" s="189"/>
      <c r="BA61" s="189"/>
      <c r="BB61" s="189"/>
      <c r="BC61" s="170"/>
      <c r="BD61" s="353"/>
      <c r="BE61" s="149"/>
      <c r="BF61" s="8"/>
      <c r="CO61" s="30"/>
      <c r="CP61" s="30"/>
      <c r="CQ61" s="30"/>
      <c r="CR61" s="30"/>
      <c r="CS61" s="30"/>
      <c r="CT61" s="30"/>
      <c r="CU61" s="30"/>
      <c r="CV61" s="30"/>
      <c r="CW61" s="30"/>
      <c r="CX61" s="30"/>
    </row>
    <row r="62" spans="2:102" x14ac:dyDescent="0.2">
      <c r="B62" s="9" t="s">
        <v>88</v>
      </c>
      <c r="C62" s="184">
        <v>1</v>
      </c>
      <c r="D62" s="184">
        <v>2</v>
      </c>
      <c r="E62" s="184">
        <v>2</v>
      </c>
      <c r="F62" s="184">
        <v>2</v>
      </c>
      <c r="G62" s="184">
        <v>2</v>
      </c>
      <c r="H62" s="184">
        <v>2</v>
      </c>
      <c r="I62" s="184">
        <v>2</v>
      </c>
      <c r="J62" s="184">
        <v>2</v>
      </c>
      <c r="K62" s="184">
        <v>2</v>
      </c>
      <c r="L62" s="184">
        <v>2</v>
      </c>
      <c r="M62" s="184">
        <v>2</v>
      </c>
      <c r="N62" s="184">
        <v>2</v>
      </c>
      <c r="O62" s="184">
        <v>2</v>
      </c>
      <c r="P62" s="184">
        <v>2</v>
      </c>
      <c r="Q62" s="184">
        <v>2</v>
      </c>
      <c r="R62" s="184">
        <v>2</v>
      </c>
      <c r="S62" s="184">
        <v>1</v>
      </c>
      <c r="T62" s="184">
        <v>1</v>
      </c>
      <c r="U62" s="184">
        <v>1</v>
      </c>
      <c r="V62" s="184">
        <v>1</v>
      </c>
      <c r="W62" s="184">
        <v>1</v>
      </c>
      <c r="X62" s="184">
        <v>1</v>
      </c>
      <c r="Y62" s="184">
        <v>1</v>
      </c>
      <c r="Z62" s="184">
        <v>1</v>
      </c>
      <c r="AA62" s="184">
        <v>1</v>
      </c>
      <c r="AB62" s="184">
        <v>1</v>
      </c>
      <c r="AC62" s="184">
        <v>1</v>
      </c>
      <c r="AD62" s="184">
        <v>1</v>
      </c>
      <c r="AE62" s="184">
        <v>1</v>
      </c>
      <c r="AF62" s="184">
        <v>1</v>
      </c>
      <c r="AG62" s="184">
        <v>1</v>
      </c>
      <c r="AH62" s="184">
        <v>1</v>
      </c>
      <c r="AI62" s="184">
        <v>1</v>
      </c>
      <c r="AJ62" s="184">
        <v>1</v>
      </c>
      <c r="AK62" s="184">
        <v>1</v>
      </c>
      <c r="AL62" s="184">
        <v>1</v>
      </c>
      <c r="AM62" s="184">
        <v>1</v>
      </c>
      <c r="AN62" s="184">
        <v>1</v>
      </c>
      <c r="AO62" s="184">
        <v>1</v>
      </c>
      <c r="AP62" s="184">
        <v>1</v>
      </c>
      <c r="AQ62" s="184">
        <v>1</v>
      </c>
      <c r="AR62" s="184">
        <v>1</v>
      </c>
      <c r="AS62" s="184">
        <v>1</v>
      </c>
      <c r="AT62" s="184">
        <v>1</v>
      </c>
      <c r="AU62" s="184">
        <v>1</v>
      </c>
      <c r="AV62" s="184">
        <v>1</v>
      </c>
      <c r="AW62" s="184">
        <v>1</v>
      </c>
      <c r="AX62" s="184">
        <v>1</v>
      </c>
      <c r="AY62" s="184">
        <v>1</v>
      </c>
      <c r="AZ62" s="184">
        <v>1</v>
      </c>
      <c r="BA62" s="184">
        <v>1</v>
      </c>
      <c r="BB62" s="184">
        <v>1</v>
      </c>
      <c r="BC62" s="169">
        <f t="shared" ref="BC62:BC66" si="12">BD62/$BD$159</f>
        <v>7.7675277653818037E-3</v>
      </c>
      <c r="BD62" s="278">
        <v>610452182.08886993</v>
      </c>
      <c r="BE62" s="150">
        <f>IF(BB62&lt;1.1,BD62/$BD$22,0)</f>
        <v>2.8901010705044482E-2</v>
      </c>
      <c r="BF62" s="10">
        <f>IF(BB62&lt;2.01,BD62/$BD$22,0)</f>
        <v>2.8901010705044482E-2</v>
      </c>
      <c r="CO62" s="30"/>
      <c r="CP62" s="30"/>
      <c r="CQ62" s="30"/>
      <c r="CR62" s="30"/>
      <c r="CS62" s="30"/>
      <c r="CT62" s="30"/>
      <c r="CU62" s="30"/>
      <c r="CV62" s="30"/>
      <c r="CW62" s="30"/>
      <c r="CX62" s="30"/>
    </row>
    <row r="63" spans="2:102" x14ac:dyDescent="0.2">
      <c r="B63" s="9" t="s">
        <v>262</v>
      </c>
      <c r="C63" s="184">
        <v>1</v>
      </c>
      <c r="D63" s="184">
        <v>2</v>
      </c>
      <c r="E63" s="184">
        <v>2</v>
      </c>
      <c r="F63" s="184">
        <v>2</v>
      </c>
      <c r="G63" s="184">
        <v>2</v>
      </c>
      <c r="H63" s="184">
        <v>2</v>
      </c>
      <c r="I63" s="184">
        <v>2</v>
      </c>
      <c r="J63" s="184">
        <v>2</v>
      </c>
      <c r="K63" s="184">
        <v>2</v>
      </c>
      <c r="L63" s="184">
        <v>2</v>
      </c>
      <c r="M63" s="184">
        <v>2</v>
      </c>
      <c r="N63" s="184">
        <v>1</v>
      </c>
      <c r="O63" s="184">
        <v>1</v>
      </c>
      <c r="P63" s="184">
        <v>1</v>
      </c>
      <c r="Q63" s="184">
        <v>1</v>
      </c>
      <c r="R63" s="184">
        <v>1</v>
      </c>
      <c r="S63" s="184">
        <v>1</v>
      </c>
      <c r="T63" s="184">
        <v>1</v>
      </c>
      <c r="U63" s="184">
        <v>1</v>
      </c>
      <c r="V63" s="184">
        <v>1</v>
      </c>
      <c r="W63" s="184">
        <v>1</v>
      </c>
      <c r="X63" s="184">
        <v>1</v>
      </c>
      <c r="Y63" s="184">
        <v>1</v>
      </c>
      <c r="Z63" s="184">
        <v>1</v>
      </c>
      <c r="AA63" s="184">
        <v>1</v>
      </c>
      <c r="AB63" s="184">
        <v>1</v>
      </c>
      <c r="AC63" s="184">
        <v>1</v>
      </c>
      <c r="AD63" s="184">
        <v>1</v>
      </c>
      <c r="AE63" s="184">
        <v>1</v>
      </c>
      <c r="AF63" s="184">
        <v>1</v>
      </c>
      <c r="AG63" s="184">
        <v>1</v>
      </c>
      <c r="AH63" s="184">
        <v>1</v>
      </c>
      <c r="AI63" s="184">
        <v>1</v>
      </c>
      <c r="AJ63" s="184">
        <v>1</v>
      </c>
      <c r="AK63" s="184">
        <v>1</v>
      </c>
      <c r="AL63" s="184">
        <v>1</v>
      </c>
      <c r="AM63" s="184">
        <v>1</v>
      </c>
      <c r="AN63" s="184">
        <v>1</v>
      </c>
      <c r="AO63" s="184">
        <v>1</v>
      </c>
      <c r="AP63" s="184">
        <v>1</v>
      </c>
      <c r="AQ63" s="184">
        <v>1</v>
      </c>
      <c r="AR63" s="184">
        <v>1</v>
      </c>
      <c r="AS63" s="184">
        <v>1</v>
      </c>
      <c r="AT63" s="184">
        <v>1</v>
      </c>
      <c r="AU63" s="184">
        <v>1</v>
      </c>
      <c r="AV63" s="184">
        <v>1</v>
      </c>
      <c r="AW63" s="184">
        <v>1</v>
      </c>
      <c r="AX63" s="184">
        <v>1</v>
      </c>
      <c r="AY63" s="184">
        <v>1</v>
      </c>
      <c r="AZ63" s="184">
        <v>1</v>
      </c>
      <c r="BA63" s="184">
        <v>1</v>
      </c>
      <c r="BB63" s="184">
        <v>1</v>
      </c>
      <c r="BC63" s="169">
        <f t="shared" si="12"/>
        <v>6.9719512075885827E-4</v>
      </c>
      <c r="BD63" s="278">
        <v>54792759.764024884</v>
      </c>
      <c r="BE63" s="150">
        <f>IF(BB63&lt;1.1,BD63/$BD$22,0)</f>
        <v>2.5940871094608971E-3</v>
      </c>
      <c r="BF63" s="10">
        <f>IF(BB63&lt;2.01,BD63/$BD$22,0)</f>
        <v>2.5940871094608971E-3</v>
      </c>
      <c r="CO63" s="30"/>
      <c r="CP63" s="30"/>
      <c r="CQ63" s="30"/>
      <c r="CR63" s="30"/>
      <c r="CS63" s="30"/>
      <c r="CT63" s="30"/>
      <c r="CU63" s="30"/>
      <c r="CV63" s="30"/>
      <c r="CW63" s="30"/>
      <c r="CX63" s="30"/>
    </row>
    <row r="64" spans="2:102" x14ac:dyDescent="0.2">
      <c r="B64" s="9" t="s">
        <v>130</v>
      </c>
      <c r="C64" s="184">
        <v>1</v>
      </c>
      <c r="D64" s="184">
        <v>2</v>
      </c>
      <c r="E64" s="184">
        <v>2</v>
      </c>
      <c r="F64" s="184">
        <v>2</v>
      </c>
      <c r="G64" s="184">
        <v>2</v>
      </c>
      <c r="H64" s="184">
        <v>2</v>
      </c>
      <c r="I64" s="184">
        <v>2</v>
      </c>
      <c r="J64" s="184">
        <v>2</v>
      </c>
      <c r="K64" s="184">
        <v>2</v>
      </c>
      <c r="L64" s="184">
        <v>2</v>
      </c>
      <c r="M64" s="184">
        <v>2</v>
      </c>
      <c r="N64" s="184">
        <v>2</v>
      </c>
      <c r="O64" s="184">
        <v>2</v>
      </c>
      <c r="P64" s="184">
        <v>2</v>
      </c>
      <c r="Q64" s="184">
        <v>2</v>
      </c>
      <c r="R64" s="184">
        <v>2</v>
      </c>
      <c r="S64" s="184">
        <v>2</v>
      </c>
      <c r="T64" s="184">
        <v>2</v>
      </c>
      <c r="U64" s="184">
        <v>1</v>
      </c>
      <c r="V64" s="184">
        <v>1</v>
      </c>
      <c r="W64" s="184">
        <v>1</v>
      </c>
      <c r="X64" s="184">
        <v>1</v>
      </c>
      <c r="Y64" s="184">
        <v>1</v>
      </c>
      <c r="Z64" s="184">
        <v>1</v>
      </c>
      <c r="AA64" s="184">
        <v>1</v>
      </c>
      <c r="AB64" s="184">
        <v>1</v>
      </c>
      <c r="AC64" s="184">
        <v>1</v>
      </c>
      <c r="AD64" s="184">
        <v>1</v>
      </c>
      <c r="AE64" s="184">
        <v>1</v>
      </c>
      <c r="AF64" s="184">
        <v>1</v>
      </c>
      <c r="AG64" s="184">
        <v>1</v>
      </c>
      <c r="AH64" s="184">
        <v>1</v>
      </c>
      <c r="AI64" s="184">
        <v>1</v>
      </c>
      <c r="AJ64" s="184">
        <v>1</v>
      </c>
      <c r="AK64" s="184">
        <v>1</v>
      </c>
      <c r="AL64" s="184">
        <v>1</v>
      </c>
      <c r="AM64" s="184">
        <v>1</v>
      </c>
      <c r="AN64" s="184">
        <v>1</v>
      </c>
      <c r="AO64" s="184">
        <v>1</v>
      </c>
      <c r="AP64" s="184">
        <v>1</v>
      </c>
      <c r="AQ64" s="184">
        <v>1</v>
      </c>
      <c r="AR64" s="184">
        <v>1</v>
      </c>
      <c r="AS64" s="184">
        <v>1</v>
      </c>
      <c r="AT64" s="184">
        <v>1</v>
      </c>
      <c r="AU64" s="184">
        <v>1</v>
      </c>
      <c r="AV64" s="184">
        <v>1</v>
      </c>
      <c r="AW64" s="184">
        <v>1</v>
      </c>
      <c r="AX64" s="184">
        <v>1</v>
      </c>
      <c r="AY64" s="184">
        <v>1</v>
      </c>
      <c r="AZ64" s="184">
        <v>1</v>
      </c>
      <c r="BA64" s="184">
        <v>1</v>
      </c>
      <c r="BB64" s="184">
        <v>1</v>
      </c>
      <c r="BC64" s="169">
        <f t="shared" si="12"/>
        <v>1.2489461737859938E-4</v>
      </c>
      <c r="BD64" s="278">
        <v>9815502.9518807121</v>
      </c>
      <c r="BE64" s="150">
        <f t="shared" ref="BE64:BE66" si="13">IF(BB64&lt;1.1,BD64/$BD$22,0)</f>
        <v>4.6470135452215022E-4</v>
      </c>
      <c r="BF64" s="10">
        <f t="shared" ref="BF64:BF66" si="14">IF(BB64&lt;2.01,BD64/$BD$22,0)</f>
        <v>4.6470135452215022E-4</v>
      </c>
      <c r="CO64" s="30"/>
      <c r="CP64" s="30"/>
      <c r="CQ64" s="30"/>
      <c r="CR64" s="30"/>
      <c r="CS64" s="30"/>
      <c r="CT64" s="30"/>
      <c r="CU64" s="30"/>
      <c r="CV64" s="30"/>
      <c r="CW64" s="30"/>
      <c r="CX64" s="30"/>
    </row>
    <row r="65" spans="1:102" x14ac:dyDescent="0.2">
      <c r="B65" s="9" t="s">
        <v>263</v>
      </c>
      <c r="C65" s="184">
        <v>1</v>
      </c>
      <c r="D65" s="184">
        <v>2</v>
      </c>
      <c r="E65" s="184">
        <v>2</v>
      </c>
      <c r="F65" s="184">
        <v>2</v>
      </c>
      <c r="G65" s="184">
        <v>2</v>
      </c>
      <c r="H65" s="184">
        <v>2</v>
      </c>
      <c r="I65" s="184">
        <v>2</v>
      </c>
      <c r="J65" s="184">
        <v>2</v>
      </c>
      <c r="K65" s="184">
        <v>2</v>
      </c>
      <c r="L65" s="184">
        <v>2</v>
      </c>
      <c r="M65" s="184">
        <v>2</v>
      </c>
      <c r="N65" s="184">
        <v>2</v>
      </c>
      <c r="O65" s="184">
        <v>2</v>
      </c>
      <c r="P65" s="184">
        <v>2</v>
      </c>
      <c r="Q65" s="184">
        <v>2</v>
      </c>
      <c r="R65" s="184">
        <v>2</v>
      </c>
      <c r="S65" s="184">
        <v>2</v>
      </c>
      <c r="T65" s="184">
        <v>2</v>
      </c>
      <c r="U65" s="184">
        <v>1</v>
      </c>
      <c r="V65" s="184">
        <v>1</v>
      </c>
      <c r="W65" s="184">
        <v>1</v>
      </c>
      <c r="X65" s="184">
        <v>1</v>
      </c>
      <c r="Y65" s="184">
        <v>1</v>
      </c>
      <c r="Z65" s="184">
        <v>1</v>
      </c>
      <c r="AA65" s="184">
        <v>1</v>
      </c>
      <c r="AB65" s="184">
        <v>1</v>
      </c>
      <c r="AC65" s="184">
        <v>1</v>
      </c>
      <c r="AD65" s="184">
        <v>1</v>
      </c>
      <c r="AE65" s="184">
        <v>1</v>
      </c>
      <c r="AF65" s="184">
        <v>1</v>
      </c>
      <c r="AG65" s="184">
        <v>1</v>
      </c>
      <c r="AH65" s="184">
        <v>1</v>
      </c>
      <c r="AI65" s="184">
        <v>1</v>
      </c>
      <c r="AJ65" s="184">
        <v>1</v>
      </c>
      <c r="AK65" s="184">
        <v>1</v>
      </c>
      <c r="AL65" s="184">
        <v>1</v>
      </c>
      <c r="AM65" s="184">
        <v>1</v>
      </c>
      <c r="AN65" s="184">
        <v>1</v>
      </c>
      <c r="AO65" s="184">
        <v>1</v>
      </c>
      <c r="AP65" s="184">
        <v>1</v>
      </c>
      <c r="AQ65" s="184">
        <v>1</v>
      </c>
      <c r="AR65" s="184">
        <v>1</v>
      </c>
      <c r="AS65" s="184">
        <v>1</v>
      </c>
      <c r="AT65" s="184">
        <v>1</v>
      </c>
      <c r="AU65" s="184">
        <v>1</v>
      </c>
      <c r="AV65" s="184">
        <v>1</v>
      </c>
      <c r="AW65" s="184">
        <v>1</v>
      </c>
      <c r="AX65" s="184">
        <v>1</v>
      </c>
      <c r="AY65" s="184">
        <v>1</v>
      </c>
      <c r="AZ65" s="184">
        <v>1</v>
      </c>
      <c r="BA65" s="184">
        <v>1</v>
      </c>
      <c r="BB65" s="184">
        <v>1</v>
      </c>
      <c r="BC65" s="169">
        <f t="shared" si="12"/>
        <v>5.606704582914155E-3</v>
      </c>
      <c r="BD65" s="278">
        <v>440632483.12050003</v>
      </c>
      <c r="BE65" s="150">
        <f t="shared" si="13"/>
        <v>2.086113291966573E-2</v>
      </c>
      <c r="BF65" s="10">
        <f t="shared" si="14"/>
        <v>2.086113291966573E-2</v>
      </c>
      <c r="CO65" s="30"/>
      <c r="CP65" s="30"/>
      <c r="CQ65" s="30"/>
      <c r="CR65" s="30"/>
      <c r="CS65" s="30"/>
      <c r="CT65" s="30"/>
      <c r="CU65" s="30"/>
      <c r="CV65" s="30"/>
      <c r="CW65" s="30"/>
      <c r="CX65" s="30"/>
    </row>
    <row r="66" spans="1:102" x14ac:dyDescent="0.2">
      <c r="B66" s="9" t="s">
        <v>264</v>
      </c>
      <c r="C66" s="184">
        <v>1</v>
      </c>
      <c r="D66" s="184">
        <v>2</v>
      </c>
      <c r="E66" s="184">
        <v>2</v>
      </c>
      <c r="F66" s="184">
        <v>2</v>
      </c>
      <c r="G66" s="184">
        <v>2</v>
      </c>
      <c r="H66" s="184">
        <v>2</v>
      </c>
      <c r="I66" s="184">
        <v>2</v>
      </c>
      <c r="J66" s="184">
        <v>2</v>
      </c>
      <c r="K66" s="184">
        <v>2</v>
      </c>
      <c r="L66" s="184">
        <v>2</v>
      </c>
      <c r="M66" s="184">
        <v>2</v>
      </c>
      <c r="N66" s="184">
        <v>2</v>
      </c>
      <c r="O66" s="184">
        <v>2</v>
      </c>
      <c r="P66" s="184">
        <v>2</v>
      </c>
      <c r="Q66" s="184">
        <v>2</v>
      </c>
      <c r="R66" s="184">
        <v>2</v>
      </c>
      <c r="S66" s="184">
        <v>2</v>
      </c>
      <c r="T66" s="184">
        <v>2</v>
      </c>
      <c r="U66" s="184">
        <v>1</v>
      </c>
      <c r="V66" s="184">
        <v>1</v>
      </c>
      <c r="W66" s="184">
        <v>1</v>
      </c>
      <c r="X66" s="184">
        <v>1</v>
      </c>
      <c r="Y66" s="184">
        <v>1</v>
      </c>
      <c r="Z66" s="184">
        <v>1</v>
      </c>
      <c r="AA66" s="184">
        <v>1</v>
      </c>
      <c r="AB66" s="184">
        <v>1</v>
      </c>
      <c r="AC66" s="184">
        <v>1</v>
      </c>
      <c r="AD66" s="184">
        <v>1</v>
      </c>
      <c r="AE66" s="184">
        <v>1</v>
      </c>
      <c r="AF66" s="184">
        <v>1</v>
      </c>
      <c r="AG66" s="184">
        <v>1</v>
      </c>
      <c r="AH66" s="184">
        <v>1</v>
      </c>
      <c r="AI66" s="184">
        <v>1</v>
      </c>
      <c r="AJ66" s="184">
        <v>1</v>
      </c>
      <c r="AK66" s="184">
        <v>1</v>
      </c>
      <c r="AL66" s="184">
        <v>1</v>
      </c>
      <c r="AM66" s="184">
        <v>1</v>
      </c>
      <c r="AN66" s="184">
        <v>1</v>
      </c>
      <c r="AO66" s="184">
        <v>1</v>
      </c>
      <c r="AP66" s="184">
        <v>1</v>
      </c>
      <c r="AQ66" s="184">
        <v>1</v>
      </c>
      <c r="AR66" s="184">
        <v>1</v>
      </c>
      <c r="AS66" s="184">
        <v>1</v>
      </c>
      <c r="AT66" s="184">
        <v>1</v>
      </c>
      <c r="AU66" s="184">
        <v>1</v>
      </c>
      <c r="AV66" s="184">
        <v>1</v>
      </c>
      <c r="AW66" s="184">
        <v>1</v>
      </c>
      <c r="AX66" s="184">
        <v>1</v>
      </c>
      <c r="AY66" s="184">
        <v>1</v>
      </c>
      <c r="AZ66" s="184">
        <v>1</v>
      </c>
      <c r="BA66" s="184">
        <v>1</v>
      </c>
      <c r="BB66" s="184">
        <v>1</v>
      </c>
      <c r="BC66" s="169">
        <f t="shared" si="12"/>
        <v>8.9258088151459355E-4</v>
      </c>
      <c r="BD66" s="278">
        <v>70148181.41234</v>
      </c>
      <c r="BE66" s="150">
        <f t="shared" si="13"/>
        <v>3.3210682202824814E-3</v>
      </c>
      <c r="BF66" s="10">
        <f t="shared" si="14"/>
        <v>3.3210682202824814E-3</v>
      </c>
      <c r="CO66" s="30"/>
      <c r="CP66" s="30"/>
      <c r="CQ66" s="30"/>
      <c r="CR66" s="30"/>
      <c r="CS66" s="30"/>
      <c r="CT66" s="30"/>
      <c r="CU66" s="30"/>
      <c r="CV66" s="30"/>
      <c r="CW66" s="30"/>
      <c r="CX66" s="30"/>
    </row>
    <row r="67" spans="1:102" x14ac:dyDescent="0.2">
      <c r="B67" s="11" t="s">
        <v>265</v>
      </c>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189"/>
      <c r="AW67" s="189"/>
      <c r="AX67" s="189"/>
      <c r="AY67" s="189"/>
      <c r="AZ67" s="189"/>
      <c r="BA67" s="189"/>
      <c r="BB67" s="189"/>
      <c r="BC67" s="170"/>
      <c r="BD67" s="353"/>
      <c r="BE67" s="149"/>
      <c r="BF67" s="8"/>
      <c r="CO67" s="30"/>
      <c r="CP67" s="30"/>
      <c r="CQ67" s="30"/>
      <c r="CR67" s="30"/>
      <c r="CS67" s="30"/>
      <c r="CT67" s="30"/>
      <c r="CU67" s="30"/>
      <c r="CV67" s="30"/>
      <c r="CW67" s="30"/>
      <c r="CX67" s="30"/>
    </row>
    <row r="68" spans="1:102" x14ac:dyDescent="0.2">
      <c r="B68" s="9" t="s">
        <v>131</v>
      </c>
      <c r="C68" s="280">
        <v>3</v>
      </c>
      <c r="D68" s="280">
        <v>3</v>
      </c>
      <c r="E68" s="280">
        <v>3</v>
      </c>
      <c r="F68" s="280">
        <v>3</v>
      </c>
      <c r="G68" s="280">
        <v>3</v>
      </c>
      <c r="H68" s="280">
        <v>3</v>
      </c>
      <c r="I68" s="280">
        <v>3</v>
      </c>
      <c r="J68" s="280">
        <v>3</v>
      </c>
      <c r="K68" s="280">
        <v>3</v>
      </c>
      <c r="L68" s="280">
        <v>3</v>
      </c>
      <c r="M68" s="280">
        <v>3</v>
      </c>
      <c r="N68" s="280">
        <v>3</v>
      </c>
      <c r="O68" s="280">
        <v>3</v>
      </c>
      <c r="P68" s="280">
        <v>3</v>
      </c>
      <c r="Q68" s="280">
        <v>3</v>
      </c>
      <c r="R68" s="280">
        <v>3</v>
      </c>
      <c r="S68" s="280">
        <v>3</v>
      </c>
      <c r="T68" s="280">
        <v>3</v>
      </c>
      <c r="U68" s="280">
        <v>3</v>
      </c>
      <c r="V68" s="280">
        <v>3</v>
      </c>
      <c r="W68" s="280">
        <v>3</v>
      </c>
      <c r="X68" s="280">
        <v>3</v>
      </c>
      <c r="Y68" s="280">
        <v>3</v>
      </c>
      <c r="Z68" s="280">
        <v>3</v>
      </c>
      <c r="AA68" s="280">
        <v>3</v>
      </c>
      <c r="AB68" s="280">
        <v>3</v>
      </c>
      <c r="AC68" s="280">
        <v>3</v>
      </c>
      <c r="AD68" s="280">
        <v>3</v>
      </c>
      <c r="AE68" s="280">
        <v>3</v>
      </c>
      <c r="AF68" s="280">
        <v>3</v>
      </c>
      <c r="AG68" s="280">
        <v>3</v>
      </c>
      <c r="AH68" s="280">
        <v>3</v>
      </c>
      <c r="AI68" s="280">
        <v>3</v>
      </c>
      <c r="AJ68" s="280">
        <v>3</v>
      </c>
      <c r="AK68" s="280">
        <v>3</v>
      </c>
      <c r="AL68" s="280">
        <v>3</v>
      </c>
      <c r="AM68" s="280">
        <v>3</v>
      </c>
      <c r="AN68" s="280">
        <v>3</v>
      </c>
      <c r="AO68" s="280">
        <v>3</v>
      </c>
      <c r="AP68" s="280">
        <v>3</v>
      </c>
      <c r="AQ68" s="280">
        <v>3</v>
      </c>
      <c r="AR68" s="280">
        <v>3</v>
      </c>
      <c r="AS68" s="280">
        <v>3</v>
      </c>
      <c r="AT68" s="280">
        <v>3</v>
      </c>
      <c r="AU68" s="280">
        <v>3</v>
      </c>
      <c r="AV68" s="280">
        <v>3</v>
      </c>
      <c r="AW68" s="280">
        <v>3</v>
      </c>
      <c r="AX68" s="280">
        <v>3</v>
      </c>
      <c r="AY68" s="280">
        <v>3</v>
      </c>
      <c r="AZ68" s="280">
        <v>3</v>
      </c>
      <c r="BA68" s="280">
        <v>3</v>
      </c>
      <c r="BB68" s="280">
        <v>3</v>
      </c>
      <c r="BC68" s="169">
        <f t="shared" ref="BC68:BC69" si="15">BD68/$BD$159</f>
        <v>2.4593353510097915E-3</v>
      </c>
      <c r="BD68" s="278">
        <v>193279853.88133711</v>
      </c>
      <c r="BE68" s="150">
        <f>IF(BB68&lt;1.1,BD68/$BD$22,0)</f>
        <v>0</v>
      </c>
      <c r="BF68" s="10">
        <f>IF(BB68&lt;2.01,BD68/$BD$22,0)</f>
        <v>0</v>
      </c>
      <c r="CO68" s="30"/>
      <c r="CP68" s="30"/>
      <c r="CQ68" s="30"/>
      <c r="CR68" s="30"/>
      <c r="CS68" s="30"/>
      <c r="CT68" s="30"/>
      <c r="CU68" s="30"/>
      <c r="CV68" s="30"/>
      <c r="CW68" s="30"/>
      <c r="CX68" s="30"/>
    </row>
    <row r="69" spans="1:102" x14ac:dyDescent="0.2">
      <c r="B69" s="9" t="s">
        <v>266</v>
      </c>
      <c r="C69" s="280">
        <v>3</v>
      </c>
      <c r="D69" s="280">
        <v>3</v>
      </c>
      <c r="E69" s="280">
        <v>3</v>
      </c>
      <c r="F69" s="280">
        <v>3</v>
      </c>
      <c r="G69" s="280">
        <v>3</v>
      </c>
      <c r="H69" s="280">
        <v>3</v>
      </c>
      <c r="I69" s="280">
        <v>3</v>
      </c>
      <c r="J69" s="280">
        <v>3</v>
      </c>
      <c r="K69" s="280">
        <v>3</v>
      </c>
      <c r="L69" s="280">
        <v>3</v>
      </c>
      <c r="M69" s="280">
        <v>3</v>
      </c>
      <c r="N69" s="280">
        <v>3</v>
      </c>
      <c r="O69" s="280">
        <v>3</v>
      </c>
      <c r="P69" s="280">
        <v>3</v>
      </c>
      <c r="Q69" s="280">
        <v>3</v>
      </c>
      <c r="R69" s="280">
        <v>3</v>
      </c>
      <c r="S69" s="280">
        <v>3</v>
      </c>
      <c r="T69" s="280">
        <v>3</v>
      </c>
      <c r="U69" s="280">
        <v>3</v>
      </c>
      <c r="V69" s="280">
        <v>3</v>
      </c>
      <c r="W69" s="280">
        <v>3</v>
      </c>
      <c r="X69" s="280">
        <v>3</v>
      </c>
      <c r="Y69" s="280">
        <v>3</v>
      </c>
      <c r="Z69" s="280">
        <v>3</v>
      </c>
      <c r="AA69" s="280">
        <v>3</v>
      </c>
      <c r="AB69" s="280">
        <v>3</v>
      </c>
      <c r="AC69" s="280">
        <v>3</v>
      </c>
      <c r="AD69" s="280">
        <v>3</v>
      </c>
      <c r="AE69" s="280">
        <v>3</v>
      </c>
      <c r="AF69" s="280">
        <v>3</v>
      </c>
      <c r="AG69" s="280">
        <v>3</v>
      </c>
      <c r="AH69" s="280">
        <v>3</v>
      </c>
      <c r="AI69" s="280">
        <v>3</v>
      </c>
      <c r="AJ69" s="280">
        <v>3</v>
      </c>
      <c r="AK69" s="280">
        <v>3</v>
      </c>
      <c r="AL69" s="280">
        <v>3</v>
      </c>
      <c r="AM69" s="280">
        <v>3</v>
      </c>
      <c r="AN69" s="280">
        <v>3</v>
      </c>
      <c r="AO69" s="280">
        <v>3</v>
      </c>
      <c r="AP69" s="280">
        <v>3</v>
      </c>
      <c r="AQ69" s="280">
        <v>3</v>
      </c>
      <c r="AR69" s="280">
        <v>3</v>
      </c>
      <c r="AS69" s="280">
        <v>3</v>
      </c>
      <c r="AT69" s="280">
        <v>3</v>
      </c>
      <c r="AU69" s="280">
        <v>3</v>
      </c>
      <c r="AV69" s="280">
        <v>3</v>
      </c>
      <c r="AW69" s="280">
        <v>3</v>
      </c>
      <c r="AX69" s="280">
        <v>3</v>
      </c>
      <c r="AY69" s="280">
        <v>3</v>
      </c>
      <c r="AZ69" s="280">
        <v>3</v>
      </c>
      <c r="BA69" s="280">
        <v>3</v>
      </c>
      <c r="BB69" s="280">
        <v>3</v>
      </c>
      <c r="BC69" s="169">
        <f t="shared" si="15"/>
        <v>2.3892839543175081E-3</v>
      </c>
      <c r="BD69" s="278">
        <v>187774495</v>
      </c>
      <c r="BE69" s="150">
        <f>IF(BB69&lt;1.1,BD69/$BD$22,0)</f>
        <v>0</v>
      </c>
      <c r="BF69" s="10">
        <f>IF(BB69&lt;2.01,BD69/$BD$22,0)</f>
        <v>0</v>
      </c>
      <c r="CO69" s="30"/>
      <c r="CP69" s="30"/>
      <c r="CQ69" s="30"/>
      <c r="CR69" s="30"/>
      <c r="CS69" s="30"/>
      <c r="CT69" s="30"/>
      <c r="CU69" s="30"/>
      <c r="CV69" s="30"/>
      <c r="CW69" s="30"/>
      <c r="CX69" s="30"/>
    </row>
    <row r="70" spans="1:102" x14ac:dyDescent="0.2">
      <c r="B70" s="11" t="s">
        <v>267</v>
      </c>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189"/>
      <c r="AW70" s="189"/>
      <c r="AX70" s="189"/>
      <c r="AY70" s="189"/>
      <c r="AZ70" s="189"/>
      <c r="BA70" s="189"/>
      <c r="BB70" s="189"/>
      <c r="BC70" s="170"/>
      <c r="BD70" s="353"/>
      <c r="BE70" s="149"/>
      <c r="BF70" s="8"/>
      <c r="CO70" s="30"/>
      <c r="CP70" s="30"/>
      <c r="CQ70" s="30"/>
      <c r="CR70" s="30"/>
      <c r="CS70" s="30"/>
      <c r="CT70" s="30"/>
      <c r="CU70" s="30"/>
      <c r="CV70" s="30"/>
      <c r="CW70" s="30"/>
      <c r="CX70" s="30"/>
    </row>
    <row r="71" spans="1:102" ht="16" x14ac:dyDescent="0.2">
      <c r="B71" s="9" t="s">
        <v>14</v>
      </c>
      <c r="C71" s="184">
        <v>2</v>
      </c>
      <c r="D71" s="184">
        <v>2</v>
      </c>
      <c r="E71" s="184">
        <v>2</v>
      </c>
      <c r="F71" s="184">
        <v>2</v>
      </c>
      <c r="G71" s="184">
        <v>1</v>
      </c>
      <c r="H71" s="184">
        <v>1</v>
      </c>
      <c r="I71" s="184">
        <v>1</v>
      </c>
      <c r="J71" s="184">
        <v>1</v>
      </c>
      <c r="K71" s="184">
        <v>1</v>
      </c>
      <c r="L71" s="184">
        <v>1</v>
      </c>
      <c r="M71" s="184">
        <v>1</v>
      </c>
      <c r="N71" s="184">
        <v>1</v>
      </c>
      <c r="O71" s="184">
        <v>1</v>
      </c>
      <c r="P71" s="184">
        <v>1</v>
      </c>
      <c r="Q71" s="184">
        <v>1</v>
      </c>
      <c r="R71" s="184">
        <v>1</v>
      </c>
      <c r="S71" s="184">
        <v>1</v>
      </c>
      <c r="T71" s="184">
        <v>1</v>
      </c>
      <c r="U71" s="184">
        <v>1</v>
      </c>
      <c r="V71" s="184">
        <v>1</v>
      </c>
      <c r="W71" s="184">
        <v>1</v>
      </c>
      <c r="X71" s="184">
        <v>1</v>
      </c>
      <c r="Y71" s="184">
        <v>1</v>
      </c>
      <c r="Z71" s="184">
        <v>1</v>
      </c>
      <c r="AA71" s="184">
        <v>1</v>
      </c>
      <c r="AB71" s="184">
        <v>1</v>
      </c>
      <c r="AC71" s="184">
        <v>1</v>
      </c>
      <c r="AD71" s="184">
        <v>1</v>
      </c>
      <c r="AE71" s="184">
        <v>1</v>
      </c>
      <c r="AF71" s="184">
        <v>1</v>
      </c>
      <c r="AG71" s="184">
        <v>1</v>
      </c>
      <c r="AH71" s="184">
        <v>1</v>
      </c>
      <c r="AI71" s="184">
        <v>1</v>
      </c>
      <c r="AJ71" s="184">
        <v>1</v>
      </c>
      <c r="AK71" s="184">
        <v>1</v>
      </c>
      <c r="AL71" s="184">
        <v>1</v>
      </c>
      <c r="AM71" s="184">
        <v>1</v>
      </c>
      <c r="AN71" s="184">
        <v>1</v>
      </c>
      <c r="AO71" s="184">
        <v>1</v>
      </c>
      <c r="AP71" s="184">
        <v>1</v>
      </c>
      <c r="AQ71" s="184">
        <v>1</v>
      </c>
      <c r="AR71" s="184">
        <v>1</v>
      </c>
      <c r="AS71" s="184">
        <v>1</v>
      </c>
      <c r="AT71" s="184">
        <v>1</v>
      </c>
      <c r="AU71" s="184">
        <v>1</v>
      </c>
      <c r="AV71" s="184">
        <v>1</v>
      </c>
      <c r="AW71" s="184">
        <v>1</v>
      </c>
      <c r="AX71" s="184">
        <v>1</v>
      </c>
      <c r="AY71" s="184">
        <v>1</v>
      </c>
      <c r="AZ71" s="184">
        <v>1</v>
      </c>
      <c r="BA71" s="184">
        <v>1</v>
      </c>
      <c r="BB71" s="184">
        <v>1</v>
      </c>
      <c r="BC71" s="356">
        <f t="shared" ref="BC71:BC79" si="16">BD71/$BD$159</f>
        <v>5.744332065512254E-4</v>
      </c>
      <c r="BD71" s="278">
        <v>45144866.551534705</v>
      </c>
      <c r="BE71" s="150">
        <f t="shared" ref="BE71:BE79" si="17">IF(BB71&lt;1.1,BD71/$BD$22,0)</f>
        <v>2.1373210052573217E-3</v>
      </c>
      <c r="BF71" s="10">
        <f t="shared" ref="BF71:BF79" si="18">IF(BB71&lt;2.01,BD71/$BD$22,0)</f>
        <v>2.1373210052573217E-3</v>
      </c>
      <c r="CO71" s="30"/>
      <c r="CP71" s="30"/>
      <c r="CQ71" s="30"/>
      <c r="CR71" s="30"/>
      <c r="CS71" s="30"/>
      <c r="CT71" s="30"/>
      <c r="CU71" s="30"/>
      <c r="CV71" s="30"/>
      <c r="CW71" s="30"/>
      <c r="CX71" s="30"/>
    </row>
    <row r="72" spans="1:102" ht="16" x14ac:dyDescent="0.2">
      <c r="B72" s="9" t="s">
        <v>87</v>
      </c>
      <c r="C72" s="184">
        <v>2</v>
      </c>
      <c r="D72" s="184">
        <v>2</v>
      </c>
      <c r="E72" s="184">
        <v>2</v>
      </c>
      <c r="F72" s="184">
        <v>2</v>
      </c>
      <c r="G72" s="184">
        <v>1</v>
      </c>
      <c r="H72" s="184">
        <v>1</v>
      </c>
      <c r="I72" s="184">
        <v>1</v>
      </c>
      <c r="J72" s="184">
        <v>1</v>
      </c>
      <c r="K72" s="184">
        <v>1</v>
      </c>
      <c r="L72" s="184">
        <v>1</v>
      </c>
      <c r="M72" s="184">
        <v>1</v>
      </c>
      <c r="N72" s="184">
        <v>1</v>
      </c>
      <c r="O72" s="184">
        <v>1</v>
      </c>
      <c r="P72" s="184">
        <v>1</v>
      </c>
      <c r="Q72" s="184">
        <v>1</v>
      </c>
      <c r="R72" s="184">
        <v>1</v>
      </c>
      <c r="S72" s="184">
        <v>1</v>
      </c>
      <c r="T72" s="184">
        <v>1</v>
      </c>
      <c r="U72" s="184">
        <v>1</v>
      </c>
      <c r="V72" s="184">
        <v>1</v>
      </c>
      <c r="W72" s="184">
        <v>1</v>
      </c>
      <c r="X72" s="184">
        <v>1</v>
      </c>
      <c r="Y72" s="184">
        <v>1</v>
      </c>
      <c r="Z72" s="184">
        <v>1</v>
      </c>
      <c r="AA72" s="184">
        <v>1</v>
      </c>
      <c r="AB72" s="184">
        <v>1</v>
      </c>
      <c r="AC72" s="184">
        <v>1</v>
      </c>
      <c r="AD72" s="184">
        <v>1</v>
      </c>
      <c r="AE72" s="184">
        <v>1</v>
      </c>
      <c r="AF72" s="184">
        <v>1</v>
      </c>
      <c r="AG72" s="184">
        <v>1</v>
      </c>
      <c r="AH72" s="184">
        <v>1</v>
      </c>
      <c r="AI72" s="184">
        <v>1</v>
      </c>
      <c r="AJ72" s="184">
        <v>1</v>
      </c>
      <c r="AK72" s="184">
        <v>1</v>
      </c>
      <c r="AL72" s="184">
        <v>1</v>
      </c>
      <c r="AM72" s="184">
        <v>1</v>
      </c>
      <c r="AN72" s="184">
        <v>1</v>
      </c>
      <c r="AO72" s="184">
        <v>1</v>
      </c>
      <c r="AP72" s="184">
        <v>1</v>
      </c>
      <c r="AQ72" s="184">
        <v>1</v>
      </c>
      <c r="AR72" s="184">
        <v>1</v>
      </c>
      <c r="AS72" s="184">
        <v>1</v>
      </c>
      <c r="AT72" s="184">
        <v>1</v>
      </c>
      <c r="AU72" s="184">
        <v>1</v>
      </c>
      <c r="AV72" s="184">
        <v>1</v>
      </c>
      <c r="AW72" s="184">
        <v>1</v>
      </c>
      <c r="AX72" s="184">
        <v>1</v>
      </c>
      <c r="AY72" s="184">
        <v>1</v>
      </c>
      <c r="AZ72" s="184">
        <v>1</v>
      </c>
      <c r="BA72" s="184">
        <v>1</v>
      </c>
      <c r="BB72" s="184">
        <v>1</v>
      </c>
      <c r="BC72" s="356">
        <f t="shared" si="16"/>
        <v>1.2921020228363281E-3</v>
      </c>
      <c r="BD72" s="278">
        <v>101546659.77986477</v>
      </c>
      <c r="BE72" s="150">
        <f t="shared" si="17"/>
        <v>4.8075855693020227E-3</v>
      </c>
      <c r="BF72" s="10">
        <f t="shared" si="18"/>
        <v>4.8075855693020227E-3</v>
      </c>
      <c r="CO72" s="30"/>
      <c r="CP72" s="30"/>
      <c r="CQ72" s="30"/>
      <c r="CR72" s="30"/>
      <c r="CS72" s="30"/>
      <c r="CT72" s="30"/>
      <c r="CU72" s="30"/>
      <c r="CV72" s="30"/>
      <c r="CW72" s="30"/>
      <c r="CX72" s="30"/>
    </row>
    <row r="73" spans="1:102" ht="16" x14ac:dyDescent="0.2">
      <c r="B73" s="9" t="s">
        <v>13</v>
      </c>
      <c r="C73" s="184">
        <v>2</v>
      </c>
      <c r="D73" s="184">
        <v>2</v>
      </c>
      <c r="E73" s="184">
        <v>2</v>
      </c>
      <c r="F73" s="184">
        <v>2</v>
      </c>
      <c r="G73" s="184">
        <v>1</v>
      </c>
      <c r="H73" s="184">
        <v>1</v>
      </c>
      <c r="I73" s="184">
        <v>1</v>
      </c>
      <c r="J73" s="184">
        <v>1</v>
      </c>
      <c r="K73" s="184">
        <v>1</v>
      </c>
      <c r="L73" s="184">
        <v>1</v>
      </c>
      <c r="M73" s="184">
        <v>1</v>
      </c>
      <c r="N73" s="184">
        <v>1</v>
      </c>
      <c r="O73" s="184">
        <v>1</v>
      </c>
      <c r="P73" s="184">
        <v>1</v>
      </c>
      <c r="Q73" s="184">
        <v>1</v>
      </c>
      <c r="R73" s="184">
        <v>1</v>
      </c>
      <c r="S73" s="184">
        <v>1</v>
      </c>
      <c r="T73" s="184">
        <v>1</v>
      </c>
      <c r="U73" s="184">
        <v>1</v>
      </c>
      <c r="V73" s="184">
        <v>1</v>
      </c>
      <c r="W73" s="184">
        <v>1</v>
      </c>
      <c r="X73" s="184">
        <v>1</v>
      </c>
      <c r="Y73" s="184">
        <v>1</v>
      </c>
      <c r="Z73" s="184">
        <v>1</v>
      </c>
      <c r="AA73" s="184">
        <v>1</v>
      </c>
      <c r="AB73" s="184">
        <v>1</v>
      </c>
      <c r="AC73" s="184">
        <v>1</v>
      </c>
      <c r="AD73" s="184">
        <v>1</v>
      </c>
      <c r="AE73" s="184">
        <v>1</v>
      </c>
      <c r="AF73" s="184">
        <v>1</v>
      </c>
      <c r="AG73" s="184">
        <v>1</v>
      </c>
      <c r="AH73" s="184">
        <v>1</v>
      </c>
      <c r="AI73" s="184">
        <v>1</v>
      </c>
      <c r="AJ73" s="184">
        <v>1</v>
      </c>
      <c r="AK73" s="184">
        <v>1</v>
      </c>
      <c r="AL73" s="184">
        <v>1</v>
      </c>
      <c r="AM73" s="184">
        <v>1</v>
      </c>
      <c r="AN73" s="184">
        <v>1</v>
      </c>
      <c r="AO73" s="184">
        <v>1</v>
      </c>
      <c r="AP73" s="184">
        <v>1</v>
      </c>
      <c r="AQ73" s="184">
        <v>1</v>
      </c>
      <c r="AR73" s="184">
        <v>1</v>
      </c>
      <c r="AS73" s="184">
        <v>1</v>
      </c>
      <c r="AT73" s="184">
        <v>1</v>
      </c>
      <c r="AU73" s="184">
        <v>1</v>
      </c>
      <c r="AV73" s="184">
        <v>1</v>
      </c>
      <c r="AW73" s="184">
        <v>1</v>
      </c>
      <c r="AX73" s="184">
        <v>1</v>
      </c>
      <c r="AY73" s="184">
        <v>1</v>
      </c>
      <c r="AZ73" s="184">
        <v>1</v>
      </c>
      <c r="BA73" s="184">
        <v>1</v>
      </c>
      <c r="BB73" s="184">
        <v>1</v>
      </c>
      <c r="BC73" s="356">
        <f t="shared" si="16"/>
        <v>3.6965434595282408E-4</v>
      </c>
      <c r="BD73" s="278">
        <v>29051238.556395892</v>
      </c>
      <c r="BE73" s="150">
        <f t="shared" si="17"/>
        <v>1.3753905402388549E-3</v>
      </c>
      <c r="BF73" s="10">
        <f t="shared" si="18"/>
        <v>1.3753905402388549E-3</v>
      </c>
      <c r="CO73" s="30"/>
      <c r="CP73" s="30"/>
      <c r="CQ73" s="30"/>
      <c r="CR73" s="30"/>
      <c r="CS73" s="30"/>
      <c r="CT73" s="30"/>
      <c r="CU73" s="30"/>
      <c r="CV73" s="30"/>
      <c r="CW73" s="30"/>
      <c r="CX73" s="30"/>
    </row>
    <row r="74" spans="1:102" ht="16" x14ac:dyDescent="0.2">
      <c r="B74" s="9" t="s">
        <v>16</v>
      </c>
      <c r="C74" s="184">
        <v>2</v>
      </c>
      <c r="D74" s="184">
        <v>2</v>
      </c>
      <c r="E74" s="184">
        <v>2</v>
      </c>
      <c r="F74" s="184">
        <v>2</v>
      </c>
      <c r="G74" s="184">
        <v>1</v>
      </c>
      <c r="H74" s="184">
        <v>1</v>
      </c>
      <c r="I74" s="184">
        <v>1</v>
      </c>
      <c r="J74" s="184">
        <v>1</v>
      </c>
      <c r="K74" s="184">
        <v>1</v>
      </c>
      <c r="L74" s="184">
        <v>1</v>
      </c>
      <c r="M74" s="184">
        <v>1</v>
      </c>
      <c r="N74" s="184">
        <v>1</v>
      </c>
      <c r="O74" s="184">
        <v>1</v>
      </c>
      <c r="P74" s="184">
        <v>1</v>
      </c>
      <c r="Q74" s="184">
        <v>1</v>
      </c>
      <c r="R74" s="184">
        <v>1</v>
      </c>
      <c r="S74" s="184">
        <v>1</v>
      </c>
      <c r="T74" s="184">
        <v>1</v>
      </c>
      <c r="U74" s="184">
        <v>1</v>
      </c>
      <c r="V74" s="184">
        <v>1</v>
      </c>
      <c r="W74" s="184">
        <v>1</v>
      </c>
      <c r="X74" s="184">
        <v>1</v>
      </c>
      <c r="Y74" s="184">
        <v>1</v>
      </c>
      <c r="Z74" s="184">
        <v>1</v>
      </c>
      <c r="AA74" s="184">
        <v>1</v>
      </c>
      <c r="AB74" s="184">
        <v>1</v>
      </c>
      <c r="AC74" s="184">
        <v>1</v>
      </c>
      <c r="AD74" s="184">
        <v>1</v>
      </c>
      <c r="AE74" s="184">
        <v>1</v>
      </c>
      <c r="AF74" s="184">
        <v>1</v>
      </c>
      <c r="AG74" s="184">
        <v>1</v>
      </c>
      <c r="AH74" s="184">
        <v>1</v>
      </c>
      <c r="AI74" s="184">
        <v>1</v>
      </c>
      <c r="AJ74" s="184">
        <v>1</v>
      </c>
      <c r="AK74" s="184">
        <v>1</v>
      </c>
      <c r="AL74" s="184">
        <v>1</v>
      </c>
      <c r="AM74" s="184">
        <v>1</v>
      </c>
      <c r="AN74" s="184">
        <v>1</v>
      </c>
      <c r="AO74" s="184">
        <v>1</v>
      </c>
      <c r="AP74" s="184">
        <v>1</v>
      </c>
      <c r="AQ74" s="184">
        <v>1</v>
      </c>
      <c r="AR74" s="184">
        <v>1</v>
      </c>
      <c r="AS74" s="184">
        <v>1</v>
      </c>
      <c r="AT74" s="184">
        <v>1</v>
      </c>
      <c r="AU74" s="184">
        <v>1</v>
      </c>
      <c r="AV74" s="184">
        <v>1</v>
      </c>
      <c r="AW74" s="184">
        <v>1</v>
      </c>
      <c r="AX74" s="184">
        <v>1</v>
      </c>
      <c r="AY74" s="184">
        <v>1</v>
      </c>
      <c r="AZ74" s="184">
        <v>1</v>
      </c>
      <c r="BA74" s="184">
        <v>1</v>
      </c>
      <c r="BB74" s="184">
        <v>1</v>
      </c>
      <c r="BC74" s="356">
        <f t="shared" si="16"/>
        <v>6.122841312828901E-4</v>
      </c>
      <c r="BD74" s="278">
        <v>48119581.324941181</v>
      </c>
      <c r="BE74" s="150">
        <f t="shared" si="17"/>
        <v>2.2781547446281782E-3</v>
      </c>
      <c r="BF74" s="10">
        <f t="shared" si="18"/>
        <v>2.2781547446281782E-3</v>
      </c>
      <c r="CO74" s="30"/>
      <c r="CP74" s="30"/>
      <c r="CQ74" s="30"/>
      <c r="CR74" s="30"/>
      <c r="CS74" s="30"/>
      <c r="CT74" s="30"/>
      <c r="CU74" s="30"/>
      <c r="CV74" s="30"/>
      <c r="CW74" s="30"/>
      <c r="CX74" s="30"/>
    </row>
    <row r="75" spans="1:102" ht="16" x14ac:dyDescent="0.2">
      <c r="B75" s="9" t="s">
        <v>15</v>
      </c>
      <c r="C75" s="184">
        <v>2</v>
      </c>
      <c r="D75" s="184">
        <v>2</v>
      </c>
      <c r="E75" s="184">
        <v>2</v>
      </c>
      <c r="F75" s="184">
        <v>2</v>
      </c>
      <c r="G75" s="184">
        <v>1</v>
      </c>
      <c r="H75" s="184">
        <v>1</v>
      </c>
      <c r="I75" s="184">
        <v>1</v>
      </c>
      <c r="J75" s="184">
        <v>1</v>
      </c>
      <c r="K75" s="184">
        <v>1</v>
      </c>
      <c r="L75" s="184">
        <v>1</v>
      </c>
      <c r="M75" s="184">
        <v>1</v>
      </c>
      <c r="N75" s="184">
        <v>1</v>
      </c>
      <c r="O75" s="184">
        <v>1</v>
      </c>
      <c r="P75" s="184">
        <v>1</v>
      </c>
      <c r="Q75" s="184">
        <v>1</v>
      </c>
      <c r="R75" s="184">
        <v>1</v>
      </c>
      <c r="S75" s="184">
        <v>1</v>
      </c>
      <c r="T75" s="184">
        <v>1</v>
      </c>
      <c r="U75" s="184">
        <v>1</v>
      </c>
      <c r="V75" s="184">
        <v>1</v>
      </c>
      <c r="W75" s="184">
        <v>1</v>
      </c>
      <c r="X75" s="184">
        <v>1</v>
      </c>
      <c r="Y75" s="184">
        <v>1</v>
      </c>
      <c r="Z75" s="184">
        <v>1</v>
      </c>
      <c r="AA75" s="184">
        <v>1</v>
      </c>
      <c r="AB75" s="184">
        <v>1</v>
      </c>
      <c r="AC75" s="184">
        <v>1</v>
      </c>
      <c r="AD75" s="184">
        <v>1</v>
      </c>
      <c r="AE75" s="184">
        <v>1</v>
      </c>
      <c r="AF75" s="184">
        <v>1</v>
      </c>
      <c r="AG75" s="184">
        <v>1</v>
      </c>
      <c r="AH75" s="184">
        <v>1</v>
      </c>
      <c r="AI75" s="184">
        <v>1</v>
      </c>
      <c r="AJ75" s="184">
        <v>1</v>
      </c>
      <c r="AK75" s="184">
        <v>1</v>
      </c>
      <c r="AL75" s="184">
        <v>1</v>
      </c>
      <c r="AM75" s="184">
        <v>1</v>
      </c>
      <c r="AN75" s="184">
        <v>1</v>
      </c>
      <c r="AO75" s="184">
        <v>1</v>
      </c>
      <c r="AP75" s="184">
        <v>1</v>
      </c>
      <c r="AQ75" s="184">
        <v>1</v>
      </c>
      <c r="AR75" s="184">
        <v>1</v>
      </c>
      <c r="AS75" s="184">
        <v>1</v>
      </c>
      <c r="AT75" s="184">
        <v>1</v>
      </c>
      <c r="AU75" s="184">
        <v>1</v>
      </c>
      <c r="AV75" s="184">
        <v>1</v>
      </c>
      <c r="AW75" s="184">
        <v>1</v>
      </c>
      <c r="AX75" s="184">
        <v>1</v>
      </c>
      <c r="AY75" s="184">
        <v>1</v>
      </c>
      <c r="AZ75" s="184">
        <v>1</v>
      </c>
      <c r="BA75" s="184">
        <v>1</v>
      </c>
      <c r="BB75" s="184">
        <v>1</v>
      </c>
      <c r="BC75" s="356">
        <f t="shared" si="16"/>
        <v>2.5919089554941183E-3</v>
      </c>
      <c r="BD75" s="278">
        <v>203698850.58007193</v>
      </c>
      <c r="BE75" s="150">
        <f t="shared" si="17"/>
        <v>9.6438391637411955E-3</v>
      </c>
      <c r="BF75" s="10">
        <f t="shared" si="18"/>
        <v>9.6438391637411955E-3</v>
      </c>
      <c r="CO75" s="30"/>
      <c r="CP75" s="30"/>
      <c r="CQ75" s="30"/>
      <c r="CR75" s="30"/>
      <c r="CS75" s="30"/>
      <c r="CT75" s="30"/>
      <c r="CU75" s="30"/>
      <c r="CV75" s="30"/>
      <c r="CW75" s="30"/>
      <c r="CX75" s="30"/>
    </row>
    <row r="76" spans="1:102" ht="16" x14ac:dyDescent="0.2">
      <c r="B76" s="9" t="s">
        <v>17</v>
      </c>
      <c r="C76" s="184">
        <v>2</v>
      </c>
      <c r="D76" s="184">
        <v>2</v>
      </c>
      <c r="E76" s="184">
        <v>2</v>
      </c>
      <c r="F76" s="184">
        <v>2</v>
      </c>
      <c r="G76" s="184">
        <v>1</v>
      </c>
      <c r="H76" s="184">
        <v>1</v>
      </c>
      <c r="I76" s="184">
        <v>1</v>
      </c>
      <c r="J76" s="184">
        <v>1</v>
      </c>
      <c r="K76" s="184">
        <v>1</v>
      </c>
      <c r="L76" s="184">
        <v>1</v>
      </c>
      <c r="M76" s="184">
        <v>1</v>
      </c>
      <c r="N76" s="184">
        <v>1</v>
      </c>
      <c r="O76" s="184">
        <v>1</v>
      </c>
      <c r="P76" s="184">
        <v>1</v>
      </c>
      <c r="Q76" s="184">
        <v>1</v>
      </c>
      <c r="R76" s="184">
        <v>1</v>
      </c>
      <c r="S76" s="184">
        <v>1</v>
      </c>
      <c r="T76" s="184">
        <v>1</v>
      </c>
      <c r="U76" s="184">
        <v>1</v>
      </c>
      <c r="V76" s="184">
        <v>1</v>
      </c>
      <c r="W76" s="184">
        <v>1</v>
      </c>
      <c r="X76" s="184">
        <v>1</v>
      </c>
      <c r="Y76" s="184">
        <v>1</v>
      </c>
      <c r="Z76" s="184">
        <v>1</v>
      </c>
      <c r="AA76" s="184">
        <v>1</v>
      </c>
      <c r="AB76" s="184">
        <v>1</v>
      </c>
      <c r="AC76" s="184">
        <v>1</v>
      </c>
      <c r="AD76" s="184">
        <v>1</v>
      </c>
      <c r="AE76" s="184">
        <v>1</v>
      </c>
      <c r="AF76" s="184">
        <v>1</v>
      </c>
      <c r="AG76" s="184">
        <v>1</v>
      </c>
      <c r="AH76" s="184">
        <v>1</v>
      </c>
      <c r="AI76" s="184">
        <v>1</v>
      </c>
      <c r="AJ76" s="184">
        <v>1</v>
      </c>
      <c r="AK76" s="184">
        <v>1</v>
      </c>
      <c r="AL76" s="184">
        <v>1</v>
      </c>
      <c r="AM76" s="184">
        <v>1</v>
      </c>
      <c r="AN76" s="184">
        <v>1</v>
      </c>
      <c r="AO76" s="184">
        <v>1</v>
      </c>
      <c r="AP76" s="184">
        <v>1</v>
      </c>
      <c r="AQ76" s="184">
        <v>1</v>
      </c>
      <c r="AR76" s="184">
        <v>1</v>
      </c>
      <c r="AS76" s="184">
        <v>1</v>
      </c>
      <c r="AT76" s="184">
        <v>1</v>
      </c>
      <c r="AU76" s="184">
        <v>1</v>
      </c>
      <c r="AV76" s="184">
        <v>1</v>
      </c>
      <c r="AW76" s="184">
        <v>1</v>
      </c>
      <c r="AX76" s="184">
        <v>1</v>
      </c>
      <c r="AY76" s="184">
        <v>1</v>
      </c>
      <c r="AZ76" s="184">
        <v>1</v>
      </c>
      <c r="BA76" s="184">
        <v>1</v>
      </c>
      <c r="BB76" s="184">
        <v>1</v>
      </c>
      <c r="BC76" s="356">
        <f t="shared" si="16"/>
        <v>9.6548176086507182E-4</v>
      </c>
      <c r="BD76" s="278">
        <v>75877481.933676392</v>
      </c>
      <c r="BE76" s="150">
        <f t="shared" si="17"/>
        <v>3.5923139960498201E-3</v>
      </c>
      <c r="BF76" s="10">
        <f t="shared" si="18"/>
        <v>3.5923139960498201E-3</v>
      </c>
      <c r="CO76" s="30"/>
      <c r="CP76" s="30"/>
      <c r="CQ76" s="30"/>
      <c r="CR76" s="30"/>
      <c r="CS76" s="30"/>
      <c r="CT76" s="30"/>
      <c r="CU76" s="30"/>
      <c r="CV76" s="30"/>
      <c r="CW76" s="30"/>
      <c r="CX76" s="30"/>
    </row>
    <row r="77" spans="1:102" ht="16" x14ac:dyDescent="0.2">
      <c r="B77" s="9" t="s">
        <v>284</v>
      </c>
      <c r="C77" s="280">
        <v>3</v>
      </c>
      <c r="D77" s="280">
        <v>3</v>
      </c>
      <c r="E77" s="280">
        <v>3</v>
      </c>
      <c r="F77" s="280">
        <v>3</v>
      </c>
      <c r="G77" s="280">
        <v>3</v>
      </c>
      <c r="H77" s="280">
        <v>3</v>
      </c>
      <c r="I77" s="280">
        <v>3</v>
      </c>
      <c r="J77" s="280">
        <v>3</v>
      </c>
      <c r="K77" s="280">
        <v>3</v>
      </c>
      <c r="L77" s="280">
        <v>3</v>
      </c>
      <c r="M77" s="280">
        <v>3</v>
      </c>
      <c r="N77" s="280">
        <v>3</v>
      </c>
      <c r="O77" s="280">
        <v>3</v>
      </c>
      <c r="P77" s="280">
        <v>3</v>
      </c>
      <c r="Q77" s="280">
        <v>3</v>
      </c>
      <c r="R77" s="280">
        <v>3</v>
      </c>
      <c r="S77" s="280">
        <v>3</v>
      </c>
      <c r="T77" s="280">
        <v>3</v>
      </c>
      <c r="U77" s="280">
        <v>3</v>
      </c>
      <c r="V77" s="280">
        <v>3</v>
      </c>
      <c r="W77" s="280">
        <v>3</v>
      </c>
      <c r="X77" s="280">
        <v>3</v>
      </c>
      <c r="Y77" s="280">
        <v>3</v>
      </c>
      <c r="Z77" s="280">
        <v>3</v>
      </c>
      <c r="AA77" s="280">
        <v>3</v>
      </c>
      <c r="AB77" s="280">
        <v>3</v>
      </c>
      <c r="AC77" s="280">
        <v>3</v>
      </c>
      <c r="AD77" s="280">
        <v>3</v>
      </c>
      <c r="AE77" s="280">
        <v>3</v>
      </c>
      <c r="AF77" s="280">
        <v>3</v>
      </c>
      <c r="AG77" s="280">
        <v>3</v>
      </c>
      <c r="AH77" s="280">
        <v>3</v>
      </c>
      <c r="AI77" s="280">
        <v>3</v>
      </c>
      <c r="AJ77" s="280">
        <v>3</v>
      </c>
      <c r="AK77" s="280">
        <v>3</v>
      </c>
      <c r="AL77" s="280">
        <v>3</v>
      </c>
      <c r="AM77" s="280">
        <v>3</v>
      </c>
      <c r="AN77" s="280">
        <v>3</v>
      </c>
      <c r="AO77" s="280">
        <v>3</v>
      </c>
      <c r="AP77" s="280">
        <v>3</v>
      </c>
      <c r="AQ77" s="280">
        <v>3</v>
      </c>
      <c r="AR77" s="280">
        <v>3</v>
      </c>
      <c r="AS77" s="280">
        <v>3</v>
      </c>
      <c r="AT77" s="280">
        <v>3</v>
      </c>
      <c r="AU77" s="280">
        <v>3</v>
      </c>
      <c r="AV77" s="280">
        <v>3</v>
      </c>
      <c r="AW77" s="280">
        <v>3</v>
      </c>
      <c r="AX77" s="280">
        <v>3</v>
      </c>
      <c r="AY77" s="280">
        <v>3</v>
      </c>
      <c r="AZ77" s="280">
        <v>3</v>
      </c>
      <c r="BA77" s="280">
        <v>3</v>
      </c>
      <c r="BB77" s="280">
        <v>3</v>
      </c>
      <c r="BC77" s="356">
        <f t="shared" si="16"/>
        <v>4.0293183128538006E-3</v>
      </c>
      <c r="BD77" s="278">
        <v>316665254.46804661</v>
      </c>
      <c r="BE77" s="150">
        <f t="shared" si="17"/>
        <v>0</v>
      </c>
      <c r="BF77" s="10">
        <f t="shared" si="18"/>
        <v>0</v>
      </c>
      <c r="CO77" s="30"/>
      <c r="CP77" s="30"/>
      <c r="CQ77" s="30"/>
      <c r="CR77" s="30"/>
      <c r="CS77" s="30"/>
      <c r="CT77" s="30"/>
      <c r="CU77" s="30"/>
      <c r="CV77" s="30"/>
      <c r="CW77" s="30"/>
      <c r="CX77" s="30"/>
    </row>
    <row r="78" spans="1:102" ht="16" x14ac:dyDescent="0.2">
      <c r="B78" s="9" t="s">
        <v>11</v>
      </c>
      <c r="C78" s="184">
        <v>2</v>
      </c>
      <c r="D78" s="184">
        <v>2</v>
      </c>
      <c r="E78" s="184">
        <v>2</v>
      </c>
      <c r="F78" s="184">
        <v>2</v>
      </c>
      <c r="G78" s="184">
        <v>1</v>
      </c>
      <c r="H78" s="184">
        <v>1</v>
      </c>
      <c r="I78" s="184">
        <v>1</v>
      </c>
      <c r="J78" s="184">
        <v>1</v>
      </c>
      <c r="K78" s="184">
        <v>1</v>
      </c>
      <c r="L78" s="184">
        <v>1</v>
      </c>
      <c r="M78" s="184">
        <v>1</v>
      </c>
      <c r="N78" s="184">
        <v>1</v>
      </c>
      <c r="O78" s="184">
        <v>1</v>
      </c>
      <c r="P78" s="184">
        <v>1</v>
      </c>
      <c r="Q78" s="184">
        <v>1</v>
      </c>
      <c r="R78" s="184">
        <v>1</v>
      </c>
      <c r="S78" s="184">
        <v>1</v>
      </c>
      <c r="T78" s="184">
        <v>1</v>
      </c>
      <c r="U78" s="184">
        <v>1</v>
      </c>
      <c r="V78" s="184">
        <v>1</v>
      </c>
      <c r="W78" s="184">
        <v>1</v>
      </c>
      <c r="X78" s="184">
        <v>1</v>
      </c>
      <c r="Y78" s="184">
        <v>1</v>
      </c>
      <c r="Z78" s="184">
        <v>1</v>
      </c>
      <c r="AA78" s="184">
        <v>1</v>
      </c>
      <c r="AB78" s="184">
        <v>1</v>
      </c>
      <c r="AC78" s="184">
        <v>1</v>
      </c>
      <c r="AD78" s="184">
        <v>1</v>
      </c>
      <c r="AE78" s="184">
        <v>1</v>
      </c>
      <c r="AF78" s="184">
        <v>1</v>
      </c>
      <c r="AG78" s="184">
        <v>1</v>
      </c>
      <c r="AH78" s="184">
        <v>1</v>
      </c>
      <c r="AI78" s="184">
        <v>1</v>
      </c>
      <c r="AJ78" s="184">
        <v>1</v>
      </c>
      <c r="AK78" s="184">
        <v>1</v>
      </c>
      <c r="AL78" s="184">
        <v>1</v>
      </c>
      <c r="AM78" s="184">
        <v>1</v>
      </c>
      <c r="AN78" s="184">
        <v>1</v>
      </c>
      <c r="AO78" s="184">
        <v>1</v>
      </c>
      <c r="AP78" s="184">
        <v>1</v>
      </c>
      <c r="AQ78" s="184">
        <v>1</v>
      </c>
      <c r="AR78" s="184">
        <v>1</v>
      </c>
      <c r="AS78" s="184">
        <v>1</v>
      </c>
      <c r="AT78" s="184">
        <v>1</v>
      </c>
      <c r="AU78" s="184">
        <v>1</v>
      </c>
      <c r="AV78" s="184">
        <v>1</v>
      </c>
      <c r="AW78" s="184">
        <v>1</v>
      </c>
      <c r="AX78" s="184">
        <v>1</v>
      </c>
      <c r="AY78" s="184">
        <v>1</v>
      </c>
      <c r="AZ78" s="184">
        <v>1</v>
      </c>
      <c r="BA78" s="184">
        <v>1</v>
      </c>
      <c r="BB78" s="184">
        <v>1</v>
      </c>
      <c r="BC78" s="356">
        <f t="shared" si="16"/>
        <v>3.8275880518119144E-3</v>
      </c>
      <c r="BD78" s="278">
        <v>300811216.76570135</v>
      </c>
      <c r="BE78" s="150">
        <f t="shared" si="17"/>
        <v>1.4241489261606654E-2</v>
      </c>
      <c r="BF78" s="10">
        <f t="shared" si="18"/>
        <v>1.4241489261606654E-2</v>
      </c>
      <c r="CO78" s="30"/>
      <c r="CP78" s="30"/>
      <c r="CQ78" s="30"/>
      <c r="CR78" s="30"/>
      <c r="CS78" s="30"/>
      <c r="CT78" s="30"/>
      <c r="CU78" s="30"/>
      <c r="CV78" s="30"/>
      <c r="CW78" s="30"/>
      <c r="CX78" s="30"/>
    </row>
    <row r="79" spans="1:102" ht="16" x14ac:dyDescent="0.2">
      <c r="B79" s="9" t="s">
        <v>269</v>
      </c>
      <c r="C79" s="184">
        <v>2</v>
      </c>
      <c r="D79" s="184">
        <v>2</v>
      </c>
      <c r="E79" s="184">
        <v>2</v>
      </c>
      <c r="F79" s="184">
        <v>2</v>
      </c>
      <c r="G79" s="184">
        <v>1</v>
      </c>
      <c r="H79" s="184">
        <v>1</v>
      </c>
      <c r="I79" s="184">
        <v>1</v>
      </c>
      <c r="J79" s="184">
        <v>1</v>
      </c>
      <c r="K79" s="184">
        <v>1</v>
      </c>
      <c r="L79" s="184">
        <v>1</v>
      </c>
      <c r="M79" s="184">
        <v>1</v>
      </c>
      <c r="N79" s="184">
        <v>1</v>
      </c>
      <c r="O79" s="184">
        <v>1</v>
      </c>
      <c r="P79" s="184">
        <v>1</v>
      </c>
      <c r="Q79" s="184">
        <v>1</v>
      </c>
      <c r="R79" s="184">
        <v>1</v>
      </c>
      <c r="S79" s="184">
        <v>1</v>
      </c>
      <c r="T79" s="184">
        <v>1</v>
      </c>
      <c r="U79" s="184">
        <v>1</v>
      </c>
      <c r="V79" s="184">
        <v>1</v>
      </c>
      <c r="W79" s="184">
        <v>1</v>
      </c>
      <c r="X79" s="184">
        <v>1</v>
      </c>
      <c r="Y79" s="184">
        <v>1</v>
      </c>
      <c r="Z79" s="184">
        <v>1</v>
      </c>
      <c r="AA79" s="184">
        <v>1</v>
      </c>
      <c r="AB79" s="184">
        <v>1</v>
      </c>
      <c r="AC79" s="184">
        <v>1</v>
      </c>
      <c r="AD79" s="184">
        <v>1</v>
      </c>
      <c r="AE79" s="184">
        <v>1</v>
      </c>
      <c r="AF79" s="184">
        <v>1</v>
      </c>
      <c r="AG79" s="184">
        <v>1</v>
      </c>
      <c r="AH79" s="184">
        <v>1</v>
      </c>
      <c r="AI79" s="184">
        <v>1</v>
      </c>
      <c r="AJ79" s="184">
        <v>1</v>
      </c>
      <c r="AK79" s="184">
        <v>1</v>
      </c>
      <c r="AL79" s="184">
        <v>1</v>
      </c>
      <c r="AM79" s="184">
        <v>1</v>
      </c>
      <c r="AN79" s="184">
        <v>1</v>
      </c>
      <c r="AO79" s="184">
        <v>1</v>
      </c>
      <c r="AP79" s="184">
        <v>1</v>
      </c>
      <c r="AQ79" s="184">
        <v>1</v>
      </c>
      <c r="AR79" s="184">
        <v>1</v>
      </c>
      <c r="AS79" s="184">
        <v>1</v>
      </c>
      <c r="AT79" s="184">
        <v>1</v>
      </c>
      <c r="AU79" s="184">
        <v>1</v>
      </c>
      <c r="AV79" s="184">
        <v>1</v>
      </c>
      <c r="AW79" s="184">
        <v>1</v>
      </c>
      <c r="AX79" s="184">
        <v>1</v>
      </c>
      <c r="AY79" s="184">
        <v>1</v>
      </c>
      <c r="AZ79" s="184">
        <v>1</v>
      </c>
      <c r="BA79" s="184">
        <v>1</v>
      </c>
      <c r="BB79" s="184">
        <v>1</v>
      </c>
      <c r="BC79" s="356">
        <f t="shared" si="16"/>
        <v>1.0714329374096391E-4</v>
      </c>
      <c r="BD79" s="278">
        <v>8420421.4566003848</v>
      </c>
      <c r="BE79" s="150">
        <f t="shared" si="17"/>
        <v>3.9865315875431775E-4</v>
      </c>
      <c r="BF79" s="10">
        <f t="shared" si="18"/>
        <v>3.9865315875431775E-4</v>
      </c>
      <c r="CO79" s="30"/>
      <c r="CP79" s="30"/>
      <c r="CQ79" s="30"/>
      <c r="CR79" s="30"/>
      <c r="CS79" s="30"/>
      <c r="CT79" s="30"/>
      <c r="CU79" s="30"/>
      <c r="CV79" s="30"/>
      <c r="CW79" s="30"/>
      <c r="CX79" s="30"/>
    </row>
    <row r="80" spans="1:102" s="31" customFormat="1" ht="27" customHeight="1" x14ac:dyDescent="0.2">
      <c r="A80" s="54"/>
      <c r="B80" s="88" t="s">
        <v>58</v>
      </c>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89"/>
      <c r="BC80" s="143">
        <f>BD80/$BD$159</f>
        <v>4.0521736033677605E-2</v>
      </c>
      <c r="BD80" s="144">
        <f>SUM(BD82:BD134)</f>
        <v>3184614581.4931355</v>
      </c>
      <c r="BE80" s="137">
        <f>SUM(BE81:BE134)</f>
        <v>0.54289565107368154</v>
      </c>
      <c r="BF80" s="91">
        <f>SUM(BF81:BF134)</f>
        <v>0.92070506734893709</v>
      </c>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row>
    <row r="81" spans="2:66" x14ac:dyDescent="0.2">
      <c r="B81" s="5" t="s">
        <v>175</v>
      </c>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36"/>
      <c r="BD81" s="147"/>
      <c r="BE81" s="149"/>
      <c r="BF81" s="8"/>
      <c r="BH81" s="85"/>
      <c r="BI81" s="85"/>
      <c r="BJ81" s="85"/>
      <c r="BK81" s="85"/>
      <c r="BL81" s="85"/>
      <c r="BM81" s="85"/>
      <c r="BN81" s="83"/>
    </row>
    <row r="82" spans="2:66" x14ac:dyDescent="0.2">
      <c r="B82" s="32" t="s">
        <v>188</v>
      </c>
      <c r="C82" s="67">
        <v>1</v>
      </c>
      <c r="D82" s="67">
        <v>1</v>
      </c>
      <c r="E82" s="67">
        <v>1</v>
      </c>
      <c r="F82" s="67">
        <v>1</v>
      </c>
      <c r="G82" s="67">
        <v>1</v>
      </c>
      <c r="H82" s="67">
        <v>1</v>
      </c>
      <c r="I82" s="67">
        <v>1</v>
      </c>
      <c r="J82" s="67">
        <v>1</v>
      </c>
      <c r="K82" s="67">
        <v>1</v>
      </c>
      <c r="L82" s="67">
        <v>1</v>
      </c>
      <c r="M82" s="67">
        <v>1</v>
      </c>
      <c r="N82" s="67">
        <v>1</v>
      </c>
      <c r="O82" s="67">
        <v>1</v>
      </c>
      <c r="P82" s="67">
        <v>1</v>
      </c>
      <c r="Q82" s="67">
        <v>1</v>
      </c>
      <c r="R82" s="67">
        <v>1</v>
      </c>
      <c r="S82" s="67">
        <v>1</v>
      </c>
      <c r="T82" s="67">
        <v>1</v>
      </c>
      <c r="U82" s="67">
        <v>1</v>
      </c>
      <c r="V82" s="67">
        <v>1</v>
      </c>
      <c r="W82" s="67">
        <v>1</v>
      </c>
      <c r="X82" s="67">
        <v>1</v>
      </c>
      <c r="Y82" s="67">
        <v>1</v>
      </c>
      <c r="Z82" s="67">
        <v>1</v>
      </c>
      <c r="AA82" s="67">
        <v>1</v>
      </c>
      <c r="AB82" s="67">
        <v>1</v>
      </c>
      <c r="AC82" s="67">
        <v>1</v>
      </c>
      <c r="AD82" s="67">
        <v>1</v>
      </c>
      <c r="AE82" s="67">
        <v>1</v>
      </c>
      <c r="AF82" s="67">
        <v>1</v>
      </c>
      <c r="AG82" s="67">
        <v>1</v>
      </c>
      <c r="AH82" s="67">
        <v>1</v>
      </c>
      <c r="AI82" s="67">
        <v>1</v>
      </c>
      <c r="AJ82" s="67">
        <v>1</v>
      </c>
      <c r="AK82" s="67">
        <v>1</v>
      </c>
      <c r="AL82" s="67">
        <v>1</v>
      </c>
      <c r="AM82" s="67">
        <v>1</v>
      </c>
      <c r="AN82" s="67">
        <v>1</v>
      </c>
      <c r="AO82" s="67">
        <v>1</v>
      </c>
      <c r="AP82" s="67">
        <v>1</v>
      </c>
      <c r="AQ82" s="67">
        <v>1</v>
      </c>
      <c r="AR82" s="67">
        <v>2</v>
      </c>
      <c r="AS82" s="67">
        <v>2</v>
      </c>
      <c r="AT82" s="67">
        <v>2</v>
      </c>
      <c r="AU82" s="67">
        <v>2</v>
      </c>
      <c r="AV82" s="67">
        <v>2</v>
      </c>
      <c r="AW82" s="67">
        <v>2</v>
      </c>
      <c r="AX82" s="67">
        <v>2</v>
      </c>
      <c r="AY82" s="67">
        <v>2</v>
      </c>
      <c r="AZ82" s="67">
        <v>2</v>
      </c>
      <c r="BA82" s="67">
        <v>2</v>
      </c>
      <c r="BB82" s="67">
        <v>2</v>
      </c>
      <c r="BC82" s="169">
        <f>BD82/$BD$159</f>
        <v>1.6486533376497746E-3</v>
      </c>
      <c r="BD82" s="213">
        <v>129568127.45000002</v>
      </c>
      <c r="BE82" s="150">
        <f t="shared" ref="BE82:BE108" si="19">IF(BB82&lt;1.1,BD82/$BD$80,0)</f>
        <v>0</v>
      </c>
      <c r="BF82" s="10">
        <f t="shared" ref="BF82:BF108" si="20">IF(BB82&lt;2.01,BD82/$BD$80,0)</f>
        <v>4.0685654145705387E-2</v>
      </c>
    </row>
    <row r="83" spans="2:66" x14ac:dyDescent="0.2">
      <c r="B83" s="32" t="s">
        <v>176</v>
      </c>
      <c r="C83" s="67">
        <v>2</v>
      </c>
      <c r="D83" s="67">
        <v>2</v>
      </c>
      <c r="E83" s="67">
        <v>2</v>
      </c>
      <c r="F83" s="67">
        <v>2</v>
      </c>
      <c r="G83" s="67">
        <v>2</v>
      </c>
      <c r="H83" s="67">
        <v>2</v>
      </c>
      <c r="I83" s="67">
        <v>2</v>
      </c>
      <c r="J83" s="67">
        <v>2</v>
      </c>
      <c r="K83" s="67">
        <v>2</v>
      </c>
      <c r="L83" s="67">
        <v>2</v>
      </c>
      <c r="M83" s="67">
        <v>2</v>
      </c>
      <c r="N83" s="67">
        <v>2</v>
      </c>
      <c r="O83" s="67">
        <v>2</v>
      </c>
      <c r="P83" s="67">
        <v>2</v>
      </c>
      <c r="Q83" s="67">
        <v>2</v>
      </c>
      <c r="R83" s="67">
        <v>2</v>
      </c>
      <c r="S83" s="67">
        <v>2</v>
      </c>
      <c r="T83" s="67">
        <v>2</v>
      </c>
      <c r="U83" s="67">
        <v>2</v>
      </c>
      <c r="V83" s="67">
        <v>2</v>
      </c>
      <c r="W83" s="67">
        <v>1</v>
      </c>
      <c r="X83" s="67">
        <v>1</v>
      </c>
      <c r="Y83" s="67">
        <v>1</v>
      </c>
      <c r="Z83" s="67">
        <v>1</v>
      </c>
      <c r="AA83" s="67">
        <v>1</v>
      </c>
      <c r="AB83" s="67">
        <v>1</v>
      </c>
      <c r="AC83" s="67">
        <v>1</v>
      </c>
      <c r="AD83" s="67">
        <v>1</v>
      </c>
      <c r="AE83" s="67">
        <v>1</v>
      </c>
      <c r="AF83" s="67">
        <v>1</v>
      </c>
      <c r="AG83" s="67">
        <v>1</v>
      </c>
      <c r="AH83" s="67">
        <v>1</v>
      </c>
      <c r="AI83" s="67">
        <v>1</v>
      </c>
      <c r="AJ83" s="67">
        <v>1</v>
      </c>
      <c r="AK83" s="67">
        <v>1</v>
      </c>
      <c r="AL83" s="67">
        <v>1</v>
      </c>
      <c r="AM83" s="67">
        <v>1</v>
      </c>
      <c r="AN83" s="67">
        <v>1</v>
      </c>
      <c r="AO83" s="67">
        <v>1</v>
      </c>
      <c r="AP83" s="67">
        <v>1</v>
      </c>
      <c r="AQ83" s="67">
        <v>1</v>
      </c>
      <c r="AR83" s="67">
        <v>1</v>
      </c>
      <c r="AS83" s="67">
        <v>1</v>
      </c>
      <c r="AT83" s="67">
        <v>1</v>
      </c>
      <c r="AU83" s="67">
        <v>1</v>
      </c>
      <c r="AV83" s="67">
        <v>2</v>
      </c>
      <c r="AW83" s="67">
        <v>2</v>
      </c>
      <c r="AX83" s="67">
        <v>2</v>
      </c>
      <c r="AY83" s="67">
        <v>2</v>
      </c>
      <c r="AZ83" s="67">
        <v>2</v>
      </c>
      <c r="BA83" s="67">
        <v>2</v>
      </c>
      <c r="BB83" s="67">
        <v>2</v>
      </c>
      <c r="BC83" s="169">
        <f>BD83/$BD$159</f>
        <v>4.8460467841662397E-5</v>
      </c>
      <c r="BD83" s="213">
        <v>3808521.7372295046</v>
      </c>
      <c r="BE83" s="150">
        <f t="shared" si="19"/>
        <v>0</v>
      </c>
      <c r="BF83" s="10">
        <f t="shared" si="20"/>
        <v>1.1959129243965983E-3</v>
      </c>
      <c r="BH83" s="85"/>
      <c r="BI83" s="85"/>
      <c r="BJ83" s="85"/>
      <c r="BK83" s="85"/>
      <c r="BL83" s="85"/>
      <c r="BM83" s="85"/>
      <c r="BN83" s="83"/>
    </row>
    <row r="84" spans="2:66" x14ac:dyDescent="0.2">
      <c r="B84" s="32" t="s">
        <v>189</v>
      </c>
      <c r="C84" s="67">
        <v>2</v>
      </c>
      <c r="D84" s="67">
        <v>2</v>
      </c>
      <c r="E84" s="67">
        <v>2</v>
      </c>
      <c r="F84" s="67">
        <v>2</v>
      </c>
      <c r="G84" s="67">
        <v>2</v>
      </c>
      <c r="H84" s="67">
        <v>2</v>
      </c>
      <c r="I84" s="67">
        <v>2</v>
      </c>
      <c r="J84" s="67">
        <v>2</v>
      </c>
      <c r="K84" s="67">
        <v>2</v>
      </c>
      <c r="L84" s="67">
        <v>2</v>
      </c>
      <c r="M84" s="67">
        <v>2</v>
      </c>
      <c r="N84" s="67">
        <v>2</v>
      </c>
      <c r="O84" s="67">
        <v>2</v>
      </c>
      <c r="P84" s="67">
        <v>2</v>
      </c>
      <c r="Q84" s="67">
        <v>2</v>
      </c>
      <c r="R84" s="67">
        <v>2</v>
      </c>
      <c r="S84" s="67">
        <v>2</v>
      </c>
      <c r="T84" s="67">
        <v>2</v>
      </c>
      <c r="U84" s="67">
        <v>2</v>
      </c>
      <c r="V84" s="67">
        <v>2</v>
      </c>
      <c r="W84" s="67">
        <v>1</v>
      </c>
      <c r="X84" s="67">
        <v>1</v>
      </c>
      <c r="Y84" s="67">
        <v>1</v>
      </c>
      <c r="Z84" s="67">
        <v>1</v>
      </c>
      <c r="AA84" s="67">
        <v>1</v>
      </c>
      <c r="AB84" s="67">
        <v>1</v>
      </c>
      <c r="AC84" s="67">
        <v>1</v>
      </c>
      <c r="AD84" s="67">
        <v>1</v>
      </c>
      <c r="AE84" s="67">
        <v>1</v>
      </c>
      <c r="AF84" s="67">
        <v>1</v>
      </c>
      <c r="AG84" s="67">
        <v>1</v>
      </c>
      <c r="AH84" s="67">
        <v>1</v>
      </c>
      <c r="AI84" s="67">
        <v>1</v>
      </c>
      <c r="AJ84" s="67">
        <v>1</v>
      </c>
      <c r="AK84" s="67">
        <v>1</v>
      </c>
      <c r="AL84" s="67">
        <v>1</v>
      </c>
      <c r="AM84" s="67">
        <v>1</v>
      </c>
      <c r="AN84" s="67">
        <v>1</v>
      </c>
      <c r="AO84" s="67">
        <v>1</v>
      </c>
      <c r="AP84" s="67">
        <v>1</v>
      </c>
      <c r="AQ84" s="67">
        <v>1</v>
      </c>
      <c r="AR84" s="67">
        <v>2</v>
      </c>
      <c r="AS84" s="67">
        <v>2</v>
      </c>
      <c r="AT84" s="67">
        <v>2</v>
      </c>
      <c r="AU84" s="67">
        <v>2</v>
      </c>
      <c r="AV84" s="67">
        <v>2</v>
      </c>
      <c r="AW84" s="67">
        <v>2</v>
      </c>
      <c r="AX84" s="67">
        <v>2</v>
      </c>
      <c r="AY84" s="67">
        <v>2</v>
      </c>
      <c r="AZ84" s="67">
        <v>2</v>
      </c>
      <c r="BA84" s="67">
        <v>2</v>
      </c>
      <c r="BB84" s="67">
        <v>2</v>
      </c>
      <c r="BC84" s="169">
        <f>BD84/$BD$159</f>
        <v>2.6221375820987771E-4</v>
      </c>
      <c r="BD84" s="213">
        <v>20607452.680933569</v>
      </c>
      <c r="BE84" s="150">
        <f t="shared" si="19"/>
        <v>0</v>
      </c>
      <c r="BF84" s="10">
        <f t="shared" si="20"/>
        <v>6.4709408795307274E-3</v>
      </c>
    </row>
    <row r="85" spans="2:66" x14ac:dyDescent="0.2">
      <c r="B85" s="32" t="s">
        <v>187</v>
      </c>
      <c r="C85" s="67">
        <v>1</v>
      </c>
      <c r="D85" s="67">
        <v>1</v>
      </c>
      <c r="E85" s="67">
        <v>1</v>
      </c>
      <c r="F85" s="67">
        <v>1</v>
      </c>
      <c r="G85" s="67">
        <v>1</v>
      </c>
      <c r="H85" s="67">
        <v>1</v>
      </c>
      <c r="I85" s="67">
        <v>1</v>
      </c>
      <c r="J85" s="67">
        <v>1</v>
      </c>
      <c r="K85" s="67">
        <v>1</v>
      </c>
      <c r="L85" s="67">
        <v>1</v>
      </c>
      <c r="M85" s="67">
        <v>1</v>
      </c>
      <c r="N85" s="67">
        <v>1</v>
      </c>
      <c r="O85" s="67">
        <v>1</v>
      </c>
      <c r="P85" s="67">
        <v>1</v>
      </c>
      <c r="Q85" s="67">
        <v>1</v>
      </c>
      <c r="R85" s="67">
        <v>1</v>
      </c>
      <c r="S85" s="67">
        <v>1</v>
      </c>
      <c r="T85" s="67">
        <v>1</v>
      </c>
      <c r="U85" s="67">
        <v>1</v>
      </c>
      <c r="V85" s="67">
        <v>1</v>
      </c>
      <c r="W85" s="67">
        <v>1</v>
      </c>
      <c r="X85" s="67">
        <v>1</v>
      </c>
      <c r="Y85" s="67">
        <v>1</v>
      </c>
      <c r="Z85" s="67">
        <v>1</v>
      </c>
      <c r="AA85" s="67">
        <v>1</v>
      </c>
      <c r="AB85" s="67">
        <v>1</v>
      </c>
      <c r="AC85" s="67">
        <v>1</v>
      </c>
      <c r="AD85" s="67">
        <v>1</v>
      </c>
      <c r="AE85" s="67">
        <v>1</v>
      </c>
      <c r="AF85" s="67">
        <v>1</v>
      </c>
      <c r="AG85" s="67">
        <v>1</v>
      </c>
      <c r="AH85" s="67">
        <v>1</v>
      </c>
      <c r="AI85" s="67">
        <v>1</v>
      </c>
      <c r="AJ85" s="67">
        <v>1</v>
      </c>
      <c r="AK85" s="67">
        <v>1</v>
      </c>
      <c r="AL85" s="67">
        <v>1</v>
      </c>
      <c r="AM85" s="67">
        <v>1</v>
      </c>
      <c r="AN85" s="67">
        <v>1</v>
      </c>
      <c r="AO85" s="67">
        <v>1</v>
      </c>
      <c r="AP85" s="67">
        <v>1</v>
      </c>
      <c r="AQ85" s="67">
        <v>1</v>
      </c>
      <c r="AR85" s="67">
        <v>2</v>
      </c>
      <c r="AS85" s="67">
        <v>2</v>
      </c>
      <c r="AT85" s="67">
        <v>2</v>
      </c>
      <c r="AU85" s="67">
        <v>2</v>
      </c>
      <c r="AV85" s="67">
        <v>2</v>
      </c>
      <c r="AW85" s="67">
        <v>2</v>
      </c>
      <c r="AX85" s="67">
        <v>2</v>
      </c>
      <c r="AY85" s="67">
        <v>2</v>
      </c>
      <c r="AZ85" s="67">
        <v>2</v>
      </c>
      <c r="BA85" s="67">
        <v>2</v>
      </c>
      <c r="BB85" s="67">
        <v>2</v>
      </c>
      <c r="BC85" s="169">
        <f>BD85/$BD$159</f>
        <v>9.863384914691087E-6</v>
      </c>
      <c r="BD85" s="213">
        <v>775166.18232000037</v>
      </c>
      <c r="BE85" s="150">
        <f t="shared" si="19"/>
        <v>0</v>
      </c>
      <c r="BF85" s="10">
        <f t="shared" si="20"/>
        <v>2.4340973216186075E-4</v>
      </c>
    </row>
    <row r="86" spans="2:66" x14ac:dyDescent="0.2">
      <c r="B86" s="32" t="s">
        <v>181</v>
      </c>
      <c r="C86" s="67">
        <v>1</v>
      </c>
      <c r="D86" s="67">
        <v>1</v>
      </c>
      <c r="E86" s="67">
        <v>1</v>
      </c>
      <c r="F86" s="67">
        <v>1</v>
      </c>
      <c r="G86" s="67">
        <v>1</v>
      </c>
      <c r="H86" s="67">
        <v>1</v>
      </c>
      <c r="I86" s="67">
        <v>1</v>
      </c>
      <c r="J86" s="67">
        <v>1</v>
      </c>
      <c r="K86" s="67">
        <v>1</v>
      </c>
      <c r="L86" s="67">
        <v>1</v>
      </c>
      <c r="M86" s="67">
        <v>1</v>
      </c>
      <c r="N86" s="67">
        <v>1</v>
      </c>
      <c r="O86" s="67">
        <v>1</v>
      </c>
      <c r="P86" s="67">
        <v>1</v>
      </c>
      <c r="Q86" s="67">
        <v>1</v>
      </c>
      <c r="R86" s="67">
        <v>1</v>
      </c>
      <c r="S86" s="67">
        <v>1</v>
      </c>
      <c r="T86" s="67">
        <v>1</v>
      </c>
      <c r="U86" s="67">
        <v>1</v>
      </c>
      <c r="V86" s="67">
        <v>1</v>
      </c>
      <c r="W86" s="67">
        <v>1</v>
      </c>
      <c r="X86" s="67">
        <v>1</v>
      </c>
      <c r="Y86" s="67">
        <v>1</v>
      </c>
      <c r="Z86" s="67">
        <v>1</v>
      </c>
      <c r="AA86" s="67">
        <v>1</v>
      </c>
      <c r="AB86" s="67">
        <v>1</v>
      </c>
      <c r="AC86" s="67">
        <v>1</v>
      </c>
      <c r="AD86" s="67">
        <v>1</v>
      </c>
      <c r="AE86" s="67">
        <v>1</v>
      </c>
      <c r="AF86" s="67">
        <v>1</v>
      </c>
      <c r="AG86" s="67">
        <v>1</v>
      </c>
      <c r="AH86" s="67">
        <v>1</v>
      </c>
      <c r="AI86" s="67">
        <v>1</v>
      </c>
      <c r="AJ86" s="67">
        <v>1</v>
      </c>
      <c r="AK86" s="67">
        <v>1</v>
      </c>
      <c r="AL86" s="67">
        <v>1</v>
      </c>
      <c r="AM86" s="67">
        <v>1</v>
      </c>
      <c r="AN86" s="67">
        <v>1</v>
      </c>
      <c r="AO86" s="67">
        <v>1</v>
      </c>
      <c r="AP86" s="67">
        <v>1</v>
      </c>
      <c r="AQ86" s="67">
        <v>1</v>
      </c>
      <c r="AR86" s="67">
        <v>1</v>
      </c>
      <c r="AS86" s="67">
        <v>1</v>
      </c>
      <c r="AT86" s="67">
        <v>1</v>
      </c>
      <c r="AU86" s="67">
        <v>1</v>
      </c>
      <c r="AV86" s="67">
        <v>2</v>
      </c>
      <c r="AW86" s="67">
        <v>2</v>
      </c>
      <c r="AX86" s="67">
        <v>2</v>
      </c>
      <c r="AY86" s="67">
        <v>2</v>
      </c>
      <c r="AZ86" s="67">
        <v>2</v>
      </c>
      <c r="BA86" s="67">
        <v>2</v>
      </c>
      <c r="BB86" s="67">
        <v>1</v>
      </c>
      <c r="BC86" s="169">
        <f>BD86/$BD$159</f>
        <v>9.1448200920339672E-4</v>
      </c>
      <c r="BD86" s="213">
        <v>71869397.170000017</v>
      </c>
      <c r="BE86" s="150">
        <f t="shared" si="19"/>
        <v>2.2567690792994925E-2</v>
      </c>
      <c r="BF86" s="10">
        <f t="shared" si="20"/>
        <v>2.2567690792994925E-2</v>
      </c>
    </row>
    <row r="87" spans="2:66" x14ac:dyDescent="0.2">
      <c r="B87" s="32" t="s">
        <v>190</v>
      </c>
      <c r="C87" s="67">
        <v>1</v>
      </c>
      <c r="D87" s="67">
        <v>1</v>
      </c>
      <c r="E87" s="67">
        <v>1</v>
      </c>
      <c r="F87" s="67">
        <v>1</v>
      </c>
      <c r="G87" s="67">
        <v>1</v>
      </c>
      <c r="H87" s="67">
        <v>1</v>
      </c>
      <c r="I87" s="67">
        <v>1</v>
      </c>
      <c r="J87" s="67">
        <v>1</v>
      </c>
      <c r="K87" s="67">
        <v>1</v>
      </c>
      <c r="L87" s="67">
        <v>1</v>
      </c>
      <c r="M87" s="67">
        <v>1</v>
      </c>
      <c r="N87" s="67">
        <v>1</v>
      </c>
      <c r="O87" s="67">
        <v>1</v>
      </c>
      <c r="P87" s="67">
        <v>1</v>
      </c>
      <c r="Q87" s="67">
        <v>1</v>
      </c>
      <c r="R87" s="67">
        <v>1</v>
      </c>
      <c r="S87" s="67">
        <v>1</v>
      </c>
      <c r="T87" s="67">
        <v>1</v>
      </c>
      <c r="U87" s="67">
        <v>1</v>
      </c>
      <c r="V87" s="67">
        <v>1</v>
      </c>
      <c r="W87" s="67">
        <v>1</v>
      </c>
      <c r="X87" s="67">
        <v>1</v>
      </c>
      <c r="Y87" s="67">
        <v>1</v>
      </c>
      <c r="Z87" s="67">
        <v>1</v>
      </c>
      <c r="AA87" s="67">
        <v>1</v>
      </c>
      <c r="AB87" s="67">
        <v>1</v>
      </c>
      <c r="AC87" s="67">
        <v>1</v>
      </c>
      <c r="AD87" s="67">
        <v>1</v>
      </c>
      <c r="AE87" s="67">
        <v>1</v>
      </c>
      <c r="AF87" s="67">
        <v>1</v>
      </c>
      <c r="AG87" s="67">
        <v>1</v>
      </c>
      <c r="AH87" s="67">
        <v>1</v>
      </c>
      <c r="AI87" s="67">
        <v>1</v>
      </c>
      <c r="AJ87" s="67">
        <v>1</v>
      </c>
      <c r="AK87" s="67">
        <v>1</v>
      </c>
      <c r="AL87" s="67">
        <v>1</v>
      </c>
      <c r="AM87" s="67">
        <v>1</v>
      </c>
      <c r="AN87" s="67">
        <v>1</v>
      </c>
      <c r="AO87" s="67">
        <v>1</v>
      </c>
      <c r="AP87" s="67">
        <v>1</v>
      </c>
      <c r="AQ87" s="67">
        <v>1</v>
      </c>
      <c r="AR87" s="67">
        <v>1</v>
      </c>
      <c r="AS87" s="67">
        <v>1</v>
      </c>
      <c r="AT87" s="67">
        <v>1</v>
      </c>
      <c r="AU87" s="67">
        <v>1</v>
      </c>
      <c r="AV87" s="67">
        <v>1</v>
      </c>
      <c r="AW87" s="67">
        <v>1</v>
      </c>
      <c r="AX87" s="67">
        <v>1</v>
      </c>
      <c r="AY87" s="67">
        <v>1</v>
      </c>
      <c r="AZ87" s="67">
        <v>1</v>
      </c>
      <c r="BA87" s="67">
        <v>1</v>
      </c>
      <c r="BB87" s="67">
        <v>1</v>
      </c>
      <c r="BC87" s="169">
        <f>BD87/$BD$159</f>
        <v>2.9131103765324908E-5</v>
      </c>
      <c r="BD87" s="213">
        <v>2289421.6019999995</v>
      </c>
      <c r="BE87" s="150">
        <f t="shared" si="19"/>
        <v>7.189006843417087E-4</v>
      </c>
      <c r="BF87" s="10">
        <f t="shared" si="20"/>
        <v>7.189006843417087E-4</v>
      </c>
    </row>
    <row r="88" spans="2:66" x14ac:dyDescent="0.2">
      <c r="B88" s="32" t="s">
        <v>179</v>
      </c>
      <c r="C88" s="67">
        <v>3</v>
      </c>
      <c r="D88" s="67">
        <v>3</v>
      </c>
      <c r="E88" s="67">
        <v>3</v>
      </c>
      <c r="F88" s="67">
        <v>3</v>
      </c>
      <c r="G88" s="67">
        <v>3</v>
      </c>
      <c r="H88" s="67">
        <v>3</v>
      </c>
      <c r="I88" s="67">
        <v>3</v>
      </c>
      <c r="J88" s="67">
        <v>3</v>
      </c>
      <c r="K88" s="67">
        <v>3</v>
      </c>
      <c r="L88" s="67">
        <v>3</v>
      </c>
      <c r="M88" s="67">
        <v>3</v>
      </c>
      <c r="N88" s="67">
        <v>3</v>
      </c>
      <c r="O88" s="67">
        <v>3</v>
      </c>
      <c r="P88" s="67">
        <v>3</v>
      </c>
      <c r="Q88" s="67">
        <v>3</v>
      </c>
      <c r="R88" s="67">
        <v>3</v>
      </c>
      <c r="S88" s="67">
        <v>3</v>
      </c>
      <c r="T88" s="67">
        <v>3</v>
      </c>
      <c r="U88" s="67">
        <v>3</v>
      </c>
      <c r="V88" s="67">
        <v>3</v>
      </c>
      <c r="W88" s="67">
        <v>3</v>
      </c>
      <c r="X88" s="67">
        <v>3</v>
      </c>
      <c r="Y88" s="67">
        <v>3</v>
      </c>
      <c r="Z88" s="67">
        <v>3</v>
      </c>
      <c r="AA88" s="67">
        <v>3</v>
      </c>
      <c r="AB88" s="67">
        <v>3</v>
      </c>
      <c r="AC88" s="67">
        <v>3</v>
      </c>
      <c r="AD88" s="67">
        <v>3</v>
      </c>
      <c r="AE88" s="67">
        <v>3</v>
      </c>
      <c r="AF88" s="67">
        <v>3</v>
      </c>
      <c r="AG88" s="67">
        <v>3</v>
      </c>
      <c r="AH88" s="67">
        <v>3</v>
      </c>
      <c r="AI88" s="67">
        <v>3</v>
      </c>
      <c r="AJ88" s="67">
        <v>3</v>
      </c>
      <c r="AK88" s="67">
        <v>3</v>
      </c>
      <c r="AL88" s="67">
        <v>3</v>
      </c>
      <c r="AM88" s="67">
        <v>3</v>
      </c>
      <c r="AN88" s="67">
        <v>3</v>
      </c>
      <c r="AO88" s="67">
        <v>3</v>
      </c>
      <c r="AP88" s="67">
        <v>3</v>
      </c>
      <c r="AQ88" s="67">
        <v>3</v>
      </c>
      <c r="AR88" s="67">
        <v>3</v>
      </c>
      <c r="AS88" s="67">
        <v>3</v>
      </c>
      <c r="AT88" s="67">
        <v>3</v>
      </c>
      <c r="AU88" s="67">
        <v>3</v>
      </c>
      <c r="AV88" s="67">
        <v>3</v>
      </c>
      <c r="AW88" s="67">
        <v>3</v>
      </c>
      <c r="AX88" s="67">
        <v>3</v>
      </c>
      <c r="AY88" s="67">
        <v>3</v>
      </c>
      <c r="AZ88" s="67">
        <v>3</v>
      </c>
      <c r="BA88" s="67">
        <v>3</v>
      </c>
      <c r="BB88" s="67">
        <v>3</v>
      </c>
      <c r="BC88" s="169">
        <f>BD88/$BD$159</f>
        <v>1.3093222213127059E-5</v>
      </c>
      <c r="BD88" s="213">
        <v>1029000</v>
      </c>
      <c r="BE88" s="150">
        <f t="shared" si="19"/>
        <v>0</v>
      </c>
      <c r="BF88" s="10">
        <f t="shared" si="20"/>
        <v>0</v>
      </c>
    </row>
    <row r="89" spans="2:66" x14ac:dyDescent="0.2">
      <c r="B89" s="32" t="s">
        <v>184</v>
      </c>
      <c r="C89" s="67">
        <v>1</v>
      </c>
      <c r="D89" s="67">
        <v>1</v>
      </c>
      <c r="E89" s="67">
        <v>1</v>
      </c>
      <c r="F89" s="67">
        <v>1</v>
      </c>
      <c r="G89" s="67">
        <v>1</v>
      </c>
      <c r="H89" s="67">
        <v>1</v>
      </c>
      <c r="I89" s="67">
        <v>1</v>
      </c>
      <c r="J89" s="67">
        <v>1</v>
      </c>
      <c r="K89" s="67">
        <v>1</v>
      </c>
      <c r="L89" s="67">
        <v>1</v>
      </c>
      <c r="M89" s="67">
        <v>1</v>
      </c>
      <c r="N89" s="67">
        <v>1</v>
      </c>
      <c r="O89" s="67">
        <v>1</v>
      </c>
      <c r="P89" s="67">
        <v>1</v>
      </c>
      <c r="Q89" s="67">
        <v>1</v>
      </c>
      <c r="R89" s="67">
        <v>1</v>
      </c>
      <c r="S89" s="67">
        <v>1</v>
      </c>
      <c r="T89" s="67">
        <v>1</v>
      </c>
      <c r="U89" s="67">
        <v>1</v>
      </c>
      <c r="V89" s="67">
        <v>1</v>
      </c>
      <c r="W89" s="67">
        <v>1</v>
      </c>
      <c r="X89" s="67">
        <v>1</v>
      </c>
      <c r="Y89" s="67">
        <v>1</v>
      </c>
      <c r="Z89" s="67">
        <v>1</v>
      </c>
      <c r="AA89" s="67">
        <v>1</v>
      </c>
      <c r="AB89" s="67">
        <v>1</v>
      </c>
      <c r="AC89" s="67">
        <v>1</v>
      </c>
      <c r="AD89" s="67">
        <v>1</v>
      </c>
      <c r="AE89" s="67">
        <v>1</v>
      </c>
      <c r="AF89" s="67">
        <v>1</v>
      </c>
      <c r="AG89" s="67">
        <v>1</v>
      </c>
      <c r="AH89" s="67">
        <v>1</v>
      </c>
      <c r="AI89" s="67">
        <v>1</v>
      </c>
      <c r="AJ89" s="67">
        <v>1</v>
      </c>
      <c r="AK89" s="67">
        <v>1</v>
      </c>
      <c r="AL89" s="67">
        <v>1</v>
      </c>
      <c r="AM89" s="67">
        <v>1</v>
      </c>
      <c r="AN89" s="67">
        <v>1</v>
      </c>
      <c r="AO89" s="67">
        <v>1</v>
      </c>
      <c r="AP89" s="67">
        <v>1</v>
      </c>
      <c r="AQ89" s="67">
        <v>1</v>
      </c>
      <c r="AR89" s="67">
        <v>1</v>
      </c>
      <c r="AS89" s="67">
        <v>2</v>
      </c>
      <c r="AT89" s="67">
        <v>2</v>
      </c>
      <c r="AU89" s="67">
        <v>2</v>
      </c>
      <c r="AV89" s="67">
        <v>2</v>
      </c>
      <c r="AW89" s="67">
        <v>2</v>
      </c>
      <c r="AX89" s="67">
        <v>2</v>
      </c>
      <c r="AY89" s="67">
        <v>2</v>
      </c>
      <c r="AZ89" s="67">
        <v>2</v>
      </c>
      <c r="BA89" s="67">
        <v>2</v>
      </c>
      <c r="BB89" s="67">
        <v>2</v>
      </c>
      <c r="BC89" s="169">
        <f>BD89/$BD$159</f>
        <v>8.0781907967433062E-5</v>
      </c>
      <c r="BD89" s="213">
        <v>6348672.767132083</v>
      </c>
      <c r="BE89" s="150">
        <f t="shared" si="19"/>
        <v>0</v>
      </c>
      <c r="BF89" s="10">
        <f t="shared" si="20"/>
        <v>1.9935450914614133E-3</v>
      </c>
      <c r="BH89" s="85"/>
      <c r="BI89" s="85"/>
      <c r="BJ89" s="85"/>
      <c r="BK89" s="85"/>
      <c r="BL89" s="85"/>
      <c r="BM89" s="85"/>
      <c r="BN89" s="83"/>
    </row>
    <row r="90" spans="2:66" x14ac:dyDescent="0.2">
      <c r="B90" s="32" t="s">
        <v>185</v>
      </c>
      <c r="C90" s="67">
        <v>1</v>
      </c>
      <c r="D90" s="67">
        <v>1</v>
      </c>
      <c r="E90" s="67">
        <v>1</v>
      </c>
      <c r="F90" s="67">
        <v>1</v>
      </c>
      <c r="G90" s="67">
        <v>1</v>
      </c>
      <c r="H90" s="67">
        <v>1</v>
      </c>
      <c r="I90" s="67">
        <v>1</v>
      </c>
      <c r="J90" s="67">
        <v>1</v>
      </c>
      <c r="K90" s="67">
        <v>1</v>
      </c>
      <c r="L90" s="67">
        <v>1</v>
      </c>
      <c r="M90" s="67">
        <v>1</v>
      </c>
      <c r="N90" s="67">
        <v>1</v>
      </c>
      <c r="O90" s="67">
        <v>1</v>
      </c>
      <c r="P90" s="67">
        <v>1</v>
      </c>
      <c r="Q90" s="67">
        <v>1</v>
      </c>
      <c r="R90" s="67">
        <v>2</v>
      </c>
      <c r="S90" s="67">
        <v>2</v>
      </c>
      <c r="T90" s="67">
        <v>2</v>
      </c>
      <c r="U90" s="67">
        <v>2</v>
      </c>
      <c r="V90" s="67">
        <v>2</v>
      </c>
      <c r="W90" s="67">
        <v>1</v>
      </c>
      <c r="X90" s="67">
        <v>1</v>
      </c>
      <c r="Y90" s="67">
        <v>1</v>
      </c>
      <c r="Z90" s="67">
        <v>1</v>
      </c>
      <c r="AA90" s="67">
        <v>1</v>
      </c>
      <c r="AB90" s="67">
        <v>1</v>
      </c>
      <c r="AC90" s="67">
        <v>1</v>
      </c>
      <c r="AD90" s="67">
        <v>1</v>
      </c>
      <c r="AE90" s="67">
        <v>1</v>
      </c>
      <c r="AF90" s="67">
        <v>1</v>
      </c>
      <c r="AG90" s="67">
        <v>1</v>
      </c>
      <c r="AH90" s="67">
        <v>1</v>
      </c>
      <c r="AI90" s="67">
        <v>1</v>
      </c>
      <c r="AJ90" s="67">
        <v>1</v>
      </c>
      <c r="AK90" s="67">
        <v>1</v>
      </c>
      <c r="AL90" s="67">
        <v>1</v>
      </c>
      <c r="AM90" s="67">
        <v>1</v>
      </c>
      <c r="AN90" s="67">
        <v>1</v>
      </c>
      <c r="AO90" s="67">
        <v>1</v>
      </c>
      <c r="AP90" s="67">
        <v>1</v>
      </c>
      <c r="AQ90" s="67">
        <v>1</v>
      </c>
      <c r="AR90" s="67">
        <v>1</v>
      </c>
      <c r="AS90" s="67">
        <v>1</v>
      </c>
      <c r="AT90" s="67">
        <v>1</v>
      </c>
      <c r="AU90" s="67">
        <v>1</v>
      </c>
      <c r="AV90" s="67">
        <v>2</v>
      </c>
      <c r="AW90" s="67">
        <v>2</v>
      </c>
      <c r="AX90" s="67">
        <v>2</v>
      </c>
      <c r="AY90" s="67">
        <v>2</v>
      </c>
      <c r="AZ90" s="67">
        <v>2</v>
      </c>
      <c r="BA90" s="67">
        <v>2</v>
      </c>
      <c r="BB90" s="67">
        <v>2</v>
      </c>
      <c r="BC90" s="169">
        <f>BD90/$BD$159</f>
        <v>2.1238777616357666E-6</v>
      </c>
      <c r="BD90" s="213">
        <v>166916.14800000002</v>
      </c>
      <c r="BE90" s="150">
        <f t="shared" si="19"/>
        <v>0</v>
      </c>
      <c r="BF90" s="10">
        <f t="shared" si="20"/>
        <v>5.2413296406417844E-5</v>
      </c>
      <c r="BH90" s="85"/>
      <c r="BI90" s="85"/>
      <c r="BJ90" s="85"/>
      <c r="BK90" s="85"/>
      <c r="BL90" s="85"/>
      <c r="BM90" s="85"/>
      <c r="BN90" s="83"/>
    </row>
    <row r="91" spans="2:66" x14ac:dyDescent="0.2">
      <c r="B91" s="32" t="s">
        <v>183</v>
      </c>
      <c r="C91" s="67">
        <v>1</v>
      </c>
      <c r="D91" s="67">
        <v>1</v>
      </c>
      <c r="E91" s="67">
        <v>1</v>
      </c>
      <c r="F91" s="67">
        <v>1</v>
      </c>
      <c r="G91" s="67">
        <v>1</v>
      </c>
      <c r="H91" s="67">
        <v>1</v>
      </c>
      <c r="I91" s="67">
        <v>1</v>
      </c>
      <c r="J91" s="67">
        <v>1</v>
      </c>
      <c r="K91" s="67">
        <v>1</v>
      </c>
      <c r="L91" s="67">
        <v>1</v>
      </c>
      <c r="M91" s="67">
        <v>1</v>
      </c>
      <c r="N91" s="67">
        <v>1</v>
      </c>
      <c r="O91" s="67">
        <v>1</v>
      </c>
      <c r="P91" s="67">
        <v>1</v>
      </c>
      <c r="Q91" s="67">
        <v>1</v>
      </c>
      <c r="R91" s="67">
        <v>1</v>
      </c>
      <c r="S91" s="67">
        <v>1</v>
      </c>
      <c r="T91" s="67">
        <v>1</v>
      </c>
      <c r="U91" s="67">
        <v>1</v>
      </c>
      <c r="V91" s="67">
        <v>1</v>
      </c>
      <c r="W91" s="67">
        <v>1</v>
      </c>
      <c r="X91" s="67">
        <v>1</v>
      </c>
      <c r="Y91" s="67">
        <v>1</v>
      </c>
      <c r="Z91" s="67">
        <v>1</v>
      </c>
      <c r="AA91" s="67">
        <v>1</v>
      </c>
      <c r="AB91" s="67">
        <v>1</v>
      </c>
      <c r="AC91" s="67">
        <v>1</v>
      </c>
      <c r="AD91" s="67">
        <v>1</v>
      </c>
      <c r="AE91" s="67">
        <v>1</v>
      </c>
      <c r="AF91" s="67">
        <v>1</v>
      </c>
      <c r="AG91" s="67">
        <v>1</v>
      </c>
      <c r="AH91" s="67">
        <v>1</v>
      </c>
      <c r="AI91" s="67">
        <v>1</v>
      </c>
      <c r="AJ91" s="67">
        <v>1</v>
      </c>
      <c r="AK91" s="67">
        <v>1</v>
      </c>
      <c r="AL91" s="67">
        <v>1</v>
      </c>
      <c r="AM91" s="67">
        <v>1</v>
      </c>
      <c r="AN91" s="67">
        <v>1</v>
      </c>
      <c r="AO91" s="67">
        <v>1</v>
      </c>
      <c r="AP91" s="67">
        <v>1</v>
      </c>
      <c r="AQ91" s="67">
        <v>1</v>
      </c>
      <c r="AR91" s="67">
        <v>1</v>
      </c>
      <c r="AS91" s="67">
        <v>1</v>
      </c>
      <c r="AT91" s="67">
        <v>1</v>
      </c>
      <c r="AU91" s="67">
        <v>1</v>
      </c>
      <c r="AV91" s="67">
        <v>2</v>
      </c>
      <c r="AW91" s="67">
        <v>2</v>
      </c>
      <c r="AX91" s="67">
        <v>2</v>
      </c>
      <c r="AY91" s="67">
        <v>2</v>
      </c>
      <c r="AZ91" s="67">
        <v>2</v>
      </c>
      <c r="BA91" s="67">
        <v>2</v>
      </c>
      <c r="BB91" s="67">
        <v>1</v>
      </c>
      <c r="BC91" s="169">
        <f>BD91/$BD$159</f>
        <v>1.1065054101363657E-4</v>
      </c>
      <c r="BD91" s="213">
        <v>8696057.0018339995</v>
      </c>
      <c r="BE91" s="150">
        <f t="shared" si="19"/>
        <v>2.7306466070869946E-3</v>
      </c>
      <c r="BF91" s="10">
        <f t="shared" si="20"/>
        <v>2.7306466070869946E-3</v>
      </c>
    </row>
    <row r="92" spans="2:66" x14ac:dyDescent="0.2">
      <c r="B92" s="32" t="s">
        <v>180</v>
      </c>
      <c r="C92" s="67">
        <v>1</v>
      </c>
      <c r="D92" s="67">
        <v>1</v>
      </c>
      <c r="E92" s="67">
        <v>1</v>
      </c>
      <c r="F92" s="67">
        <v>1</v>
      </c>
      <c r="G92" s="67">
        <v>1</v>
      </c>
      <c r="H92" s="67">
        <v>1</v>
      </c>
      <c r="I92" s="67">
        <v>1</v>
      </c>
      <c r="J92" s="67">
        <v>1</v>
      </c>
      <c r="K92" s="67">
        <v>1</v>
      </c>
      <c r="L92" s="67">
        <v>1</v>
      </c>
      <c r="M92" s="67">
        <v>1</v>
      </c>
      <c r="N92" s="67">
        <v>1</v>
      </c>
      <c r="O92" s="67">
        <v>1</v>
      </c>
      <c r="P92" s="67">
        <v>1</v>
      </c>
      <c r="Q92" s="67">
        <v>1</v>
      </c>
      <c r="R92" s="67">
        <v>1</v>
      </c>
      <c r="S92" s="67">
        <v>1</v>
      </c>
      <c r="T92" s="67">
        <v>1</v>
      </c>
      <c r="U92" s="67">
        <v>1</v>
      </c>
      <c r="V92" s="67">
        <v>1</v>
      </c>
      <c r="W92" s="67">
        <v>1</v>
      </c>
      <c r="X92" s="67">
        <v>1</v>
      </c>
      <c r="Y92" s="67">
        <v>1</v>
      </c>
      <c r="Z92" s="67">
        <v>1</v>
      </c>
      <c r="AA92" s="67">
        <v>1</v>
      </c>
      <c r="AB92" s="67">
        <v>1</v>
      </c>
      <c r="AC92" s="67">
        <v>1</v>
      </c>
      <c r="AD92" s="67">
        <v>1</v>
      </c>
      <c r="AE92" s="67">
        <v>1</v>
      </c>
      <c r="AF92" s="67">
        <v>1</v>
      </c>
      <c r="AG92" s="67">
        <v>1</v>
      </c>
      <c r="AH92" s="67">
        <v>1</v>
      </c>
      <c r="AI92" s="67">
        <v>1</v>
      </c>
      <c r="AJ92" s="67">
        <v>1</v>
      </c>
      <c r="AK92" s="67">
        <v>1</v>
      </c>
      <c r="AL92" s="67">
        <v>1</v>
      </c>
      <c r="AM92" s="67">
        <v>1</v>
      </c>
      <c r="AN92" s="67">
        <v>1</v>
      </c>
      <c r="AO92" s="67">
        <v>1</v>
      </c>
      <c r="AP92" s="67">
        <v>1</v>
      </c>
      <c r="AQ92" s="67">
        <v>1</v>
      </c>
      <c r="AR92" s="67">
        <v>1</v>
      </c>
      <c r="AS92" s="67">
        <v>1</v>
      </c>
      <c r="AT92" s="67">
        <v>1</v>
      </c>
      <c r="AU92" s="67">
        <v>1</v>
      </c>
      <c r="AV92" s="67">
        <v>2</v>
      </c>
      <c r="AW92" s="67">
        <v>2</v>
      </c>
      <c r="AX92" s="67">
        <v>2</v>
      </c>
      <c r="AY92" s="67">
        <v>2</v>
      </c>
      <c r="AZ92" s="67">
        <v>2</v>
      </c>
      <c r="BA92" s="67">
        <v>2</v>
      </c>
      <c r="BB92" s="67">
        <v>1</v>
      </c>
      <c r="BC92" s="169">
        <f>BD92/$BD$159</f>
        <v>3.243022122867582E-5</v>
      </c>
      <c r="BD92" s="213">
        <v>2548700.1672399999</v>
      </c>
      <c r="BE92" s="150">
        <f t="shared" si="19"/>
        <v>8.0031667946612824E-4</v>
      </c>
      <c r="BF92" s="10">
        <f t="shared" si="20"/>
        <v>8.0031667946612824E-4</v>
      </c>
      <c r="BH92" s="85"/>
      <c r="BI92" s="85"/>
      <c r="BJ92" s="85"/>
      <c r="BK92" s="85"/>
      <c r="BL92" s="85"/>
      <c r="BM92" s="85"/>
      <c r="BN92" s="83"/>
    </row>
    <row r="93" spans="2:66" x14ac:dyDescent="0.2">
      <c r="B93" s="32" t="s">
        <v>186</v>
      </c>
      <c r="C93" s="67">
        <v>1</v>
      </c>
      <c r="D93" s="67">
        <v>1</v>
      </c>
      <c r="E93" s="67">
        <v>1</v>
      </c>
      <c r="F93" s="67">
        <v>1</v>
      </c>
      <c r="G93" s="67">
        <v>1</v>
      </c>
      <c r="H93" s="67">
        <v>1</v>
      </c>
      <c r="I93" s="67">
        <v>1</v>
      </c>
      <c r="J93" s="67">
        <v>1</v>
      </c>
      <c r="K93" s="67">
        <v>1</v>
      </c>
      <c r="L93" s="67">
        <v>1</v>
      </c>
      <c r="M93" s="67">
        <v>1</v>
      </c>
      <c r="N93" s="67">
        <v>1</v>
      </c>
      <c r="O93" s="67">
        <v>1</v>
      </c>
      <c r="P93" s="67">
        <v>1</v>
      </c>
      <c r="Q93" s="67">
        <v>1</v>
      </c>
      <c r="R93" s="67">
        <v>1</v>
      </c>
      <c r="S93" s="67">
        <v>1</v>
      </c>
      <c r="T93" s="67">
        <v>1</v>
      </c>
      <c r="U93" s="67">
        <v>1</v>
      </c>
      <c r="V93" s="67">
        <v>1</v>
      </c>
      <c r="W93" s="67">
        <v>1</v>
      </c>
      <c r="X93" s="67">
        <v>1</v>
      </c>
      <c r="Y93" s="67">
        <v>1</v>
      </c>
      <c r="Z93" s="67">
        <v>1</v>
      </c>
      <c r="AA93" s="67">
        <v>1</v>
      </c>
      <c r="AB93" s="67">
        <v>1</v>
      </c>
      <c r="AC93" s="67">
        <v>1</v>
      </c>
      <c r="AD93" s="67">
        <v>1</v>
      </c>
      <c r="AE93" s="67">
        <v>1</v>
      </c>
      <c r="AF93" s="67">
        <v>1</v>
      </c>
      <c r="AG93" s="67">
        <v>1</v>
      </c>
      <c r="AH93" s="67">
        <v>1</v>
      </c>
      <c r="AI93" s="67">
        <v>1</v>
      </c>
      <c r="AJ93" s="67">
        <v>1</v>
      </c>
      <c r="AK93" s="67">
        <v>1</v>
      </c>
      <c r="AL93" s="67">
        <v>1</v>
      </c>
      <c r="AM93" s="67">
        <v>1</v>
      </c>
      <c r="AN93" s="67">
        <v>1</v>
      </c>
      <c r="AO93" s="67">
        <v>1</v>
      </c>
      <c r="AP93" s="67">
        <v>1</v>
      </c>
      <c r="AQ93" s="67">
        <v>1</v>
      </c>
      <c r="AR93" s="67">
        <v>2</v>
      </c>
      <c r="AS93" s="67">
        <v>2</v>
      </c>
      <c r="AT93" s="67">
        <v>2</v>
      </c>
      <c r="AU93" s="67">
        <v>2</v>
      </c>
      <c r="AV93" s="67">
        <v>2</v>
      </c>
      <c r="AW93" s="67">
        <v>2</v>
      </c>
      <c r="AX93" s="67">
        <v>2</v>
      </c>
      <c r="AY93" s="67">
        <v>2</v>
      </c>
      <c r="AZ93" s="67">
        <v>2</v>
      </c>
      <c r="BA93" s="67">
        <v>2</v>
      </c>
      <c r="BB93" s="67">
        <v>2</v>
      </c>
      <c r="BC93" s="169">
        <f>BD93/$BD$159</f>
        <v>2.6137875804442659E-4</v>
      </c>
      <c r="BD93" s="213">
        <v>20541829.784119997</v>
      </c>
      <c r="BE93" s="150">
        <f t="shared" si="19"/>
        <v>0</v>
      </c>
      <c r="BF93" s="10">
        <f t="shared" si="20"/>
        <v>6.4503346506969688E-3</v>
      </c>
    </row>
    <row r="94" spans="2:66" x14ac:dyDescent="0.2">
      <c r="B94" s="32" t="s">
        <v>182</v>
      </c>
      <c r="C94" s="67">
        <v>1</v>
      </c>
      <c r="D94" s="67">
        <v>1</v>
      </c>
      <c r="E94" s="67">
        <v>1</v>
      </c>
      <c r="F94" s="67">
        <v>1</v>
      </c>
      <c r="G94" s="67">
        <v>1</v>
      </c>
      <c r="H94" s="67">
        <v>1</v>
      </c>
      <c r="I94" s="67">
        <v>1</v>
      </c>
      <c r="J94" s="67">
        <v>1</v>
      </c>
      <c r="K94" s="67">
        <v>1</v>
      </c>
      <c r="L94" s="67">
        <v>1</v>
      </c>
      <c r="M94" s="67">
        <v>1</v>
      </c>
      <c r="N94" s="67">
        <v>1</v>
      </c>
      <c r="O94" s="67">
        <v>1</v>
      </c>
      <c r="P94" s="67">
        <v>1</v>
      </c>
      <c r="Q94" s="67">
        <v>1</v>
      </c>
      <c r="R94" s="67">
        <v>1</v>
      </c>
      <c r="S94" s="67">
        <v>1</v>
      </c>
      <c r="T94" s="67">
        <v>1</v>
      </c>
      <c r="U94" s="67">
        <v>1</v>
      </c>
      <c r="V94" s="67">
        <v>1</v>
      </c>
      <c r="W94" s="67">
        <v>1</v>
      </c>
      <c r="X94" s="67">
        <v>1</v>
      </c>
      <c r="Y94" s="67">
        <v>1</v>
      </c>
      <c r="Z94" s="67">
        <v>1</v>
      </c>
      <c r="AA94" s="67">
        <v>1</v>
      </c>
      <c r="AB94" s="67">
        <v>1</v>
      </c>
      <c r="AC94" s="67">
        <v>1</v>
      </c>
      <c r="AD94" s="67">
        <v>1</v>
      </c>
      <c r="AE94" s="67">
        <v>1</v>
      </c>
      <c r="AF94" s="67">
        <v>1</v>
      </c>
      <c r="AG94" s="67">
        <v>1</v>
      </c>
      <c r="AH94" s="67">
        <v>1</v>
      </c>
      <c r="AI94" s="67">
        <v>1</v>
      </c>
      <c r="AJ94" s="67">
        <v>1</v>
      </c>
      <c r="AK94" s="67">
        <v>1</v>
      </c>
      <c r="AL94" s="67">
        <v>1</v>
      </c>
      <c r="AM94" s="67">
        <v>1</v>
      </c>
      <c r="AN94" s="67">
        <v>1</v>
      </c>
      <c r="AO94" s="67">
        <v>1</v>
      </c>
      <c r="AP94" s="67">
        <v>1</v>
      </c>
      <c r="AQ94" s="67">
        <v>1</v>
      </c>
      <c r="AR94" s="67">
        <v>2</v>
      </c>
      <c r="AS94" s="67">
        <v>2</v>
      </c>
      <c r="AT94" s="67">
        <v>2</v>
      </c>
      <c r="AU94" s="67">
        <v>2</v>
      </c>
      <c r="AV94" s="67">
        <v>2</v>
      </c>
      <c r="AW94" s="67">
        <v>2</v>
      </c>
      <c r="AX94" s="67">
        <v>2</v>
      </c>
      <c r="AY94" s="67">
        <v>2</v>
      </c>
      <c r="AZ94" s="67">
        <v>2</v>
      </c>
      <c r="BA94" s="67">
        <v>2</v>
      </c>
      <c r="BB94" s="67">
        <v>2</v>
      </c>
      <c r="BC94" s="169">
        <f>BD94/$BD$159</f>
        <v>6.6923456262284108E-5</v>
      </c>
      <c r="BD94" s="213">
        <v>5259533.1670799982</v>
      </c>
      <c r="BE94" s="150">
        <f t="shared" si="19"/>
        <v>0</v>
      </c>
      <c r="BF94" s="10">
        <f t="shared" si="20"/>
        <v>1.6515446477086775E-3</v>
      </c>
    </row>
    <row r="95" spans="2:66" x14ac:dyDescent="0.2">
      <c r="B95" s="32" t="s">
        <v>191</v>
      </c>
      <c r="C95" s="67">
        <v>2</v>
      </c>
      <c r="D95" s="67">
        <v>2</v>
      </c>
      <c r="E95" s="67">
        <v>2</v>
      </c>
      <c r="F95" s="67">
        <v>2</v>
      </c>
      <c r="G95" s="67">
        <v>2</v>
      </c>
      <c r="H95" s="67">
        <v>2</v>
      </c>
      <c r="I95" s="67">
        <v>2</v>
      </c>
      <c r="J95" s="67">
        <v>2</v>
      </c>
      <c r="K95" s="67">
        <v>2</v>
      </c>
      <c r="L95" s="67">
        <v>2</v>
      </c>
      <c r="M95" s="67">
        <v>1</v>
      </c>
      <c r="N95" s="67">
        <v>1</v>
      </c>
      <c r="O95" s="67">
        <v>1</v>
      </c>
      <c r="P95" s="67">
        <v>1</v>
      </c>
      <c r="Q95" s="67">
        <v>1</v>
      </c>
      <c r="R95" s="67">
        <v>1</v>
      </c>
      <c r="S95" s="67">
        <v>1</v>
      </c>
      <c r="T95" s="67">
        <v>1</v>
      </c>
      <c r="U95" s="67">
        <v>1</v>
      </c>
      <c r="V95" s="67">
        <v>1</v>
      </c>
      <c r="W95" s="67">
        <v>1</v>
      </c>
      <c r="X95" s="67">
        <v>1</v>
      </c>
      <c r="Y95" s="67">
        <v>1</v>
      </c>
      <c r="Z95" s="67">
        <v>1</v>
      </c>
      <c r="AA95" s="67">
        <v>1</v>
      </c>
      <c r="AB95" s="67">
        <v>1</v>
      </c>
      <c r="AC95" s="67">
        <v>1</v>
      </c>
      <c r="AD95" s="67">
        <v>1</v>
      </c>
      <c r="AE95" s="67">
        <v>1</v>
      </c>
      <c r="AF95" s="67">
        <v>1</v>
      </c>
      <c r="AG95" s="67">
        <v>1</v>
      </c>
      <c r="AH95" s="67">
        <v>1</v>
      </c>
      <c r="AI95" s="67">
        <v>1</v>
      </c>
      <c r="AJ95" s="67">
        <v>1</v>
      </c>
      <c r="AK95" s="67">
        <v>1</v>
      </c>
      <c r="AL95" s="67">
        <v>1</v>
      </c>
      <c r="AM95" s="67">
        <v>1</v>
      </c>
      <c r="AN95" s="67">
        <v>1</v>
      </c>
      <c r="AO95" s="67">
        <v>1</v>
      </c>
      <c r="AP95" s="67">
        <v>1</v>
      </c>
      <c r="AQ95" s="67">
        <v>1</v>
      </c>
      <c r="AR95" s="67">
        <v>1</v>
      </c>
      <c r="AS95" s="67">
        <v>1</v>
      </c>
      <c r="AT95" s="67">
        <v>1</v>
      </c>
      <c r="AU95" s="67">
        <v>1</v>
      </c>
      <c r="AV95" s="67">
        <v>2</v>
      </c>
      <c r="AW95" s="67">
        <v>2</v>
      </c>
      <c r="AX95" s="67">
        <v>2</v>
      </c>
      <c r="AY95" s="67">
        <v>2</v>
      </c>
      <c r="AZ95" s="67">
        <v>2</v>
      </c>
      <c r="BA95" s="67">
        <v>2</v>
      </c>
      <c r="BB95" s="67">
        <v>1</v>
      </c>
      <c r="BC95" s="169">
        <f>BD95/$BD$159</f>
        <v>0</v>
      </c>
      <c r="BD95" s="214">
        <v>0</v>
      </c>
      <c r="BE95" s="150">
        <f t="shared" si="19"/>
        <v>0</v>
      </c>
      <c r="BF95" s="10">
        <f t="shared" si="20"/>
        <v>0</v>
      </c>
    </row>
    <row r="96" spans="2:66" x14ac:dyDescent="0.2">
      <c r="B96" s="32" t="s">
        <v>192</v>
      </c>
      <c r="C96" s="67">
        <v>1</v>
      </c>
      <c r="D96" s="67">
        <v>1</v>
      </c>
      <c r="E96" s="67">
        <v>1</v>
      </c>
      <c r="F96" s="67">
        <v>1</v>
      </c>
      <c r="G96" s="67">
        <v>1</v>
      </c>
      <c r="H96" s="67">
        <v>1</v>
      </c>
      <c r="I96" s="67">
        <v>1</v>
      </c>
      <c r="J96" s="67">
        <v>1</v>
      </c>
      <c r="K96" s="67">
        <v>1</v>
      </c>
      <c r="L96" s="67">
        <v>1</v>
      </c>
      <c r="M96" s="67">
        <v>1</v>
      </c>
      <c r="N96" s="67">
        <v>1</v>
      </c>
      <c r="O96" s="67">
        <v>1</v>
      </c>
      <c r="P96" s="67">
        <v>1</v>
      </c>
      <c r="Q96" s="67">
        <v>1</v>
      </c>
      <c r="R96" s="67">
        <v>2</v>
      </c>
      <c r="S96" s="67">
        <v>2</v>
      </c>
      <c r="T96" s="67">
        <v>2</v>
      </c>
      <c r="U96" s="67">
        <v>2</v>
      </c>
      <c r="V96" s="67">
        <v>2</v>
      </c>
      <c r="W96" s="67">
        <v>1</v>
      </c>
      <c r="X96" s="67">
        <v>1</v>
      </c>
      <c r="Y96" s="67">
        <v>1</v>
      </c>
      <c r="Z96" s="67">
        <v>1</v>
      </c>
      <c r="AA96" s="67">
        <v>1</v>
      </c>
      <c r="AB96" s="67">
        <v>1</v>
      </c>
      <c r="AC96" s="67">
        <v>1</v>
      </c>
      <c r="AD96" s="67">
        <v>1</v>
      </c>
      <c r="AE96" s="67">
        <v>1</v>
      </c>
      <c r="AF96" s="67">
        <v>1</v>
      </c>
      <c r="AG96" s="67">
        <v>1</v>
      </c>
      <c r="AH96" s="67">
        <v>1</v>
      </c>
      <c r="AI96" s="67">
        <v>1</v>
      </c>
      <c r="AJ96" s="67">
        <v>1</v>
      </c>
      <c r="AK96" s="67">
        <v>1</v>
      </c>
      <c r="AL96" s="67">
        <v>1</v>
      </c>
      <c r="AM96" s="67">
        <v>1</v>
      </c>
      <c r="AN96" s="67">
        <v>1</v>
      </c>
      <c r="AO96" s="67">
        <v>1</v>
      </c>
      <c r="AP96" s="67">
        <v>1</v>
      </c>
      <c r="AQ96" s="67">
        <v>1</v>
      </c>
      <c r="AR96" s="67">
        <v>1</v>
      </c>
      <c r="AS96" s="67">
        <v>2</v>
      </c>
      <c r="AT96" s="67">
        <v>2</v>
      </c>
      <c r="AU96" s="67">
        <v>2</v>
      </c>
      <c r="AV96" s="67">
        <v>2</v>
      </c>
      <c r="AW96" s="67">
        <v>2</v>
      </c>
      <c r="AX96" s="67">
        <v>2</v>
      </c>
      <c r="AY96" s="67">
        <v>2</v>
      </c>
      <c r="AZ96" s="67">
        <v>2</v>
      </c>
      <c r="BA96" s="67">
        <v>2</v>
      </c>
      <c r="BB96" s="67">
        <v>2</v>
      </c>
      <c r="BC96" s="169">
        <f>BD96/$BD$159</f>
        <v>0</v>
      </c>
      <c r="BD96" s="214">
        <v>0</v>
      </c>
      <c r="BE96" s="150">
        <f t="shared" si="19"/>
        <v>0</v>
      </c>
      <c r="BF96" s="10">
        <f t="shared" si="20"/>
        <v>0</v>
      </c>
      <c r="BH96" s="85"/>
      <c r="BI96" s="85"/>
      <c r="BJ96" s="85"/>
      <c r="BK96" s="85"/>
      <c r="BL96" s="85"/>
      <c r="BM96" s="85"/>
      <c r="BN96" s="83"/>
    </row>
    <row r="97" spans="2:66" x14ac:dyDescent="0.2">
      <c r="B97" s="32" t="s">
        <v>193</v>
      </c>
      <c r="C97" s="67">
        <v>1</v>
      </c>
      <c r="D97" s="67">
        <v>1</v>
      </c>
      <c r="E97" s="67">
        <v>1</v>
      </c>
      <c r="F97" s="67">
        <v>1</v>
      </c>
      <c r="G97" s="67">
        <v>1</v>
      </c>
      <c r="H97" s="67">
        <v>1</v>
      </c>
      <c r="I97" s="67">
        <v>1</v>
      </c>
      <c r="J97" s="67">
        <v>1</v>
      </c>
      <c r="K97" s="67">
        <v>1</v>
      </c>
      <c r="L97" s="67">
        <v>1</v>
      </c>
      <c r="M97" s="67">
        <v>1</v>
      </c>
      <c r="N97" s="67">
        <v>1</v>
      </c>
      <c r="O97" s="67">
        <v>1</v>
      </c>
      <c r="P97" s="67">
        <v>1</v>
      </c>
      <c r="Q97" s="67">
        <v>1</v>
      </c>
      <c r="R97" s="67">
        <v>1</v>
      </c>
      <c r="S97" s="67">
        <v>1</v>
      </c>
      <c r="T97" s="67">
        <v>1</v>
      </c>
      <c r="U97" s="67">
        <v>1</v>
      </c>
      <c r="V97" s="67">
        <v>1</v>
      </c>
      <c r="W97" s="67">
        <v>1</v>
      </c>
      <c r="X97" s="67">
        <v>1</v>
      </c>
      <c r="Y97" s="67">
        <v>1</v>
      </c>
      <c r="Z97" s="67">
        <v>1</v>
      </c>
      <c r="AA97" s="67">
        <v>1</v>
      </c>
      <c r="AB97" s="67">
        <v>1</v>
      </c>
      <c r="AC97" s="67">
        <v>1</v>
      </c>
      <c r="AD97" s="67">
        <v>1</v>
      </c>
      <c r="AE97" s="67">
        <v>1</v>
      </c>
      <c r="AF97" s="67">
        <v>1</v>
      </c>
      <c r="AG97" s="67">
        <v>1</v>
      </c>
      <c r="AH97" s="67">
        <v>1</v>
      </c>
      <c r="AI97" s="67">
        <v>1</v>
      </c>
      <c r="AJ97" s="67">
        <v>1</v>
      </c>
      <c r="AK97" s="67">
        <v>1</v>
      </c>
      <c r="AL97" s="67">
        <v>1</v>
      </c>
      <c r="AM97" s="67">
        <v>1</v>
      </c>
      <c r="AN97" s="67">
        <v>1</v>
      </c>
      <c r="AO97" s="67">
        <v>1</v>
      </c>
      <c r="AP97" s="67">
        <v>1</v>
      </c>
      <c r="AQ97" s="67">
        <v>1</v>
      </c>
      <c r="AR97" s="67">
        <v>1</v>
      </c>
      <c r="AS97" s="67">
        <v>2</v>
      </c>
      <c r="AT97" s="67">
        <v>2</v>
      </c>
      <c r="AU97" s="67">
        <v>2</v>
      </c>
      <c r="AV97" s="67">
        <v>2</v>
      </c>
      <c r="AW97" s="67">
        <v>2</v>
      </c>
      <c r="AX97" s="67">
        <v>2</v>
      </c>
      <c r="AY97" s="67">
        <v>2</v>
      </c>
      <c r="AZ97" s="67">
        <v>2</v>
      </c>
      <c r="BA97" s="67">
        <v>2</v>
      </c>
      <c r="BB97" s="67">
        <v>2</v>
      </c>
      <c r="BC97" s="169">
        <f>BD97/$BD$159</f>
        <v>0</v>
      </c>
      <c r="BD97" s="214">
        <v>0</v>
      </c>
      <c r="BE97" s="150">
        <f t="shared" si="19"/>
        <v>0</v>
      </c>
      <c r="BF97" s="10">
        <f t="shared" si="20"/>
        <v>0</v>
      </c>
    </row>
    <row r="98" spans="2:66" x14ac:dyDescent="0.2">
      <c r="B98" s="32" t="s">
        <v>194</v>
      </c>
      <c r="C98" s="67">
        <v>2</v>
      </c>
      <c r="D98" s="67">
        <v>2</v>
      </c>
      <c r="E98" s="67">
        <v>1</v>
      </c>
      <c r="F98" s="67">
        <v>1</v>
      </c>
      <c r="G98" s="67">
        <v>1</v>
      </c>
      <c r="H98" s="67">
        <v>2</v>
      </c>
      <c r="I98" s="67">
        <v>2</v>
      </c>
      <c r="J98" s="67">
        <v>2</v>
      </c>
      <c r="K98" s="67">
        <v>2</v>
      </c>
      <c r="L98" s="67">
        <v>2</v>
      </c>
      <c r="M98" s="67">
        <v>2</v>
      </c>
      <c r="N98" s="67">
        <v>1</v>
      </c>
      <c r="O98" s="67">
        <v>1</v>
      </c>
      <c r="P98" s="67">
        <v>1</v>
      </c>
      <c r="Q98" s="67">
        <v>1</v>
      </c>
      <c r="R98" s="67">
        <v>1</v>
      </c>
      <c r="S98" s="67">
        <v>1</v>
      </c>
      <c r="T98" s="67">
        <v>1</v>
      </c>
      <c r="U98" s="67">
        <v>1</v>
      </c>
      <c r="V98" s="67">
        <v>1</v>
      </c>
      <c r="W98" s="67">
        <v>1</v>
      </c>
      <c r="X98" s="67">
        <v>1</v>
      </c>
      <c r="Y98" s="67">
        <v>1</v>
      </c>
      <c r="Z98" s="67">
        <v>1</v>
      </c>
      <c r="AA98" s="67">
        <v>1</v>
      </c>
      <c r="AB98" s="67">
        <v>1</v>
      </c>
      <c r="AC98" s="67">
        <v>1</v>
      </c>
      <c r="AD98" s="67">
        <v>1</v>
      </c>
      <c r="AE98" s="67">
        <v>1</v>
      </c>
      <c r="AF98" s="67">
        <v>1</v>
      </c>
      <c r="AG98" s="67">
        <v>1</v>
      </c>
      <c r="AH98" s="67">
        <v>1</v>
      </c>
      <c r="AI98" s="67">
        <v>1</v>
      </c>
      <c r="AJ98" s="67">
        <v>1</v>
      </c>
      <c r="AK98" s="67">
        <v>1</v>
      </c>
      <c r="AL98" s="67">
        <v>1</v>
      </c>
      <c r="AM98" s="67">
        <v>1</v>
      </c>
      <c r="AN98" s="67">
        <v>1</v>
      </c>
      <c r="AO98" s="67">
        <v>1</v>
      </c>
      <c r="AP98" s="67">
        <v>1</v>
      </c>
      <c r="AQ98" s="67">
        <v>1</v>
      </c>
      <c r="AR98" s="67">
        <v>1</v>
      </c>
      <c r="AS98" s="67">
        <v>2</v>
      </c>
      <c r="AT98" s="67">
        <v>2</v>
      </c>
      <c r="AU98" s="67">
        <v>2</v>
      </c>
      <c r="AV98" s="67">
        <v>2</v>
      </c>
      <c r="AW98" s="67">
        <v>2</v>
      </c>
      <c r="AX98" s="67">
        <v>2</v>
      </c>
      <c r="AY98" s="67">
        <v>2</v>
      </c>
      <c r="AZ98" s="67">
        <v>2</v>
      </c>
      <c r="BA98" s="67">
        <v>2</v>
      </c>
      <c r="BB98" s="67">
        <v>2</v>
      </c>
      <c r="BC98" s="169">
        <f>BD98/$BD$159</f>
        <v>0</v>
      </c>
      <c r="BD98" s="214">
        <v>0</v>
      </c>
      <c r="BE98" s="150">
        <f t="shared" si="19"/>
        <v>0</v>
      </c>
      <c r="BF98" s="10">
        <f t="shared" si="20"/>
        <v>0</v>
      </c>
    </row>
    <row r="99" spans="2:66" x14ac:dyDescent="0.2">
      <c r="B99" s="32" t="s">
        <v>195</v>
      </c>
      <c r="C99" s="67">
        <v>1</v>
      </c>
      <c r="D99" s="67">
        <v>1</v>
      </c>
      <c r="E99" s="67">
        <v>1</v>
      </c>
      <c r="F99" s="67">
        <v>1</v>
      </c>
      <c r="G99" s="67">
        <v>1</v>
      </c>
      <c r="H99" s="67">
        <v>1</v>
      </c>
      <c r="I99" s="67">
        <v>1</v>
      </c>
      <c r="J99" s="67">
        <v>1</v>
      </c>
      <c r="K99" s="67">
        <v>1</v>
      </c>
      <c r="L99" s="67">
        <v>1</v>
      </c>
      <c r="M99" s="67">
        <v>1</v>
      </c>
      <c r="N99" s="67">
        <v>1</v>
      </c>
      <c r="O99" s="67">
        <v>1</v>
      </c>
      <c r="P99" s="67">
        <v>1</v>
      </c>
      <c r="Q99" s="67">
        <v>1</v>
      </c>
      <c r="R99" s="67">
        <v>1</v>
      </c>
      <c r="S99" s="67">
        <v>1</v>
      </c>
      <c r="T99" s="67">
        <v>1</v>
      </c>
      <c r="U99" s="67">
        <v>1</v>
      </c>
      <c r="V99" s="67">
        <v>1</v>
      </c>
      <c r="W99" s="67">
        <v>1</v>
      </c>
      <c r="X99" s="67">
        <v>1</v>
      </c>
      <c r="Y99" s="67">
        <v>1</v>
      </c>
      <c r="Z99" s="67">
        <v>1</v>
      </c>
      <c r="AA99" s="67">
        <v>1</v>
      </c>
      <c r="AB99" s="67">
        <v>1</v>
      </c>
      <c r="AC99" s="67">
        <v>1</v>
      </c>
      <c r="AD99" s="67">
        <v>1</v>
      </c>
      <c r="AE99" s="67">
        <v>1</v>
      </c>
      <c r="AF99" s="67">
        <v>1</v>
      </c>
      <c r="AG99" s="67">
        <v>1</v>
      </c>
      <c r="AH99" s="67">
        <v>1</v>
      </c>
      <c r="AI99" s="67">
        <v>1</v>
      </c>
      <c r="AJ99" s="67">
        <v>1</v>
      </c>
      <c r="AK99" s="67">
        <v>1</v>
      </c>
      <c r="AL99" s="67">
        <v>1</v>
      </c>
      <c r="AM99" s="67">
        <v>1</v>
      </c>
      <c r="AN99" s="67">
        <v>1</v>
      </c>
      <c r="AO99" s="67">
        <v>1</v>
      </c>
      <c r="AP99" s="67">
        <v>1</v>
      </c>
      <c r="AQ99" s="67">
        <v>1</v>
      </c>
      <c r="AR99" s="67">
        <v>1</v>
      </c>
      <c r="AS99" s="67">
        <v>2</v>
      </c>
      <c r="AT99" s="67">
        <v>2</v>
      </c>
      <c r="AU99" s="67">
        <v>2</v>
      </c>
      <c r="AV99" s="67">
        <v>2</v>
      </c>
      <c r="AW99" s="67">
        <v>2</v>
      </c>
      <c r="AX99" s="67">
        <v>2</v>
      </c>
      <c r="AY99" s="67">
        <v>2</v>
      </c>
      <c r="AZ99" s="67">
        <v>2</v>
      </c>
      <c r="BA99" s="67">
        <v>2</v>
      </c>
      <c r="BB99" s="67">
        <v>2</v>
      </c>
      <c r="BC99" s="169">
        <f>BD99/$BD$159</f>
        <v>0</v>
      </c>
      <c r="BD99" s="214">
        <v>0</v>
      </c>
      <c r="BE99" s="150">
        <f t="shared" si="19"/>
        <v>0</v>
      </c>
      <c r="BF99" s="10">
        <f t="shared" si="20"/>
        <v>0</v>
      </c>
    </row>
    <row r="100" spans="2:66" x14ac:dyDescent="0.2">
      <c r="B100" s="32" t="s">
        <v>196</v>
      </c>
      <c r="C100" s="67">
        <v>2</v>
      </c>
      <c r="D100" s="67">
        <v>2</v>
      </c>
      <c r="E100" s="67">
        <v>2</v>
      </c>
      <c r="F100" s="67">
        <v>2</v>
      </c>
      <c r="G100" s="67">
        <v>2</v>
      </c>
      <c r="H100" s="67">
        <v>2</v>
      </c>
      <c r="I100" s="67">
        <v>2</v>
      </c>
      <c r="J100" s="67">
        <v>2</v>
      </c>
      <c r="K100" s="67">
        <v>2</v>
      </c>
      <c r="L100" s="67">
        <v>2</v>
      </c>
      <c r="M100" s="67">
        <v>2</v>
      </c>
      <c r="N100" s="67">
        <v>2</v>
      </c>
      <c r="O100" s="67">
        <v>1</v>
      </c>
      <c r="P100" s="67">
        <v>1</v>
      </c>
      <c r="Q100" s="67">
        <v>1</v>
      </c>
      <c r="R100" s="67">
        <v>1</v>
      </c>
      <c r="S100" s="67">
        <v>1</v>
      </c>
      <c r="T100" s="67">
        <v>1</v>
      </c>
      <c r="U100" s="67">
        <v>1</v>
      </c>
      <c r="V100" s="67">
        <v>1</v>
      </c>
      <c r="W100" s="67">
        <v>1</v>
      </c>
      <c r="X100" s="67">
        <v>1</v>
      </c>
      <c r="Y100" s="67">
        <v>1</v>
      </c>
      <c r="Z100" s="67">
        <v>1</v>
      </c>
      <c r="AA100" s="67">
        <v>1</v>
      </c>
      <c r="AB100" s="67">
        <v>1</v>
      </c>
      <c r="AC100" s="67">
        <v>1</v>
      </c>
      <c r="AD100" s="67">
        <v>1</v>
      </c>
      <c r="AE100" s="67">
        <v>1</v>
      </c>
      <c r="AF100" s="67">
        <v>1</v>
      </c>
      <c r="AG100" s="67">
        <v>1</v>
      </c>
      <c r="AH100" s="67">
        <v>1</v>
      </c>
      <c r="AI100" s="67">
        <v>1</v>
      </c>
      <c r="AJ100" s="67">
        <v>1</v>
      </c>
      <c r="AK100" s="67">
        <v>1</v>
      </c>
      <c r="AL100" s="67">
        <v>1</v>
      </c>
      <c r="AM100" s="67">
        <v>1</v>
      </c>
      <c r="AN100" s="67">
        <v>1</v>
      </c>
      <c r="AO100" s="67">
        <v>1</v>
      </c>
      <c r="AP100" s="67">
        <v>1</v>
      </c>
      <c r="AQ100" s="67">
        <v>1</v>
      </c>
      <c r="AR100" s="67">
        <v>1</v>
      </c>
      <c r="AS100" s="67">
        <v>2</v>
      </c>
      <c r="AT100" s="67">
        <v>2</v>
      </c>
      <c r="AU100" s="67">
        <v>2</v>
      </c>
      <c r="AV100" s="67">
        <v>2</v>
      </c>
      <c r="AW100" s="67">
        <v>2</v>
      </c>
      <c r="AX100" s="67">
        <v>2</v>
      </c>
      <c r="AY100" s="67">
        <v>2</v>
      </c>
      <c r="AZ100" s="67">
        <v>2</v>
      </c>
      <c r="BA100" s="67">
        <v>2</v>
      </c>
      <c r="BB100" s="67">
        <v>2</v>
      </c>
      <c r="BC100" s="169">
        <f>BD100/$BD$159</f>
        <v>0</v>
      </c>
      <c r="BD100" s="214">
        <v>0</v>
      </c>
      <c r="BE100" s="150">
        <f t="shared" si="19"/>
        <v>0</v>
      </c>
      <c r="BF100" s="10">
        <f t="shared" si="20"/>
        <v>0</v>
      </c>
      <c r="BH100" s="85"/>
      <c r="BI100" s="85"/>
      <c r="BJ100" s="85"/>
      <c r="BK100" s="85"/>
      <c r="BL100" s="85"/>
      <c r="BM100" s="85"/>
      <c r="BN100" s="83"/>
    </row>
    <row r="101" spans="2:66" x14ac:dyDescent="0.2">
      <c r="B101" s="32" t="s">
        <v>197</v>
      </c>
      <c r="C101" s="67">
        <v>1</v>
      </c>
      <c r="D101" s="67">
        <v>1</v>
      </c>
      <c r="E101" s="67">
        <v>1</v>
      </c>
      <c r="F101" s="67">
        <v>1</v>
      </c>
      <c r="G101" s="67">
        <v>1</v>
      </c>
      <c r="H101" s="67">
        <v>1</v>
      </c>
      <c r="I101" s="67">
        <v>1</v>
      </c>
      <c r="J101" s="67">
        <v>1</v>
      </c>
      <c r="K101" s="67">
        <v>1</v>
      </c>
      <c r="L101" s="67">
        <v>1</v>
      </c>
      <c r="M101" s="67">
        <v>1</v>
      </c>
      <c r="N101" s="67">
        <v>1</v>
      </c>
      <c r="O101" s="67">
        <v>1</v>
      </c>
      <c r="P101" s="67">
        <v>1</v>
      </c>
      <c r="Q101" s="67">
        <v>1</v>
      </c>
      <c r="R101" s="67">
        <v>1</v>
      </c>
      <c r="S101" s="67">
        <v>1</v>
      </c>
      <c r="T101" s="67">
        <v>1</v>
      </c>
      <c r="U101" s="67">
        <v>1</v>
      </c>
      <c r="V101" s="67">
        <v>1</v>
      </c>
      <c r="W101" s="67">
        <v>1</v>
      </c>
      <c r="X101" s="67">
        <v>1</v>
      </c>
      <c r="Y101" s="67">
        <v>1</v>
      </c>
      <c r="Z101" s="67">
        <v>1</v>
      </c>
      <c r="AA101" s="67">
        <v>1</v>
      </c>
      <c r="AB101" s="67">
        <v>1</v>
      </c>
      <c r="AC101" s="67">
        <v>1</v>
      </c>
      <c r="AD101" s="67">
        <v>1</v>
      </c>
      <c r="AE101" s="67">
        <v>1</v>
      </c>
      <c r="AF101" s="67">
        <v>1</v>
      </c>
      <c r="AG101" s="67">
        <v>1</v>
      </c>
      <c r="AH101" s="67">
        <v>1</v>
      </c>
      <c r="AI101" s="67">
        <v>1</v>
      </c>
      <c r="AJ101" s="67">
        <v>1</v>
      </c>
      <c r="AK101" s="67">
        <v>1</v>
      </c>
      <c r="AL101" s="67">
        <v>1</v>
      </c>
      <c r="AM101" s="67">
        <v>1</v>
      </c>
      <c r="AN101" s="67">
        <v>1</v>
      </c>
      <c r="AO101" s="67">
        <v>1</v>
      </c>
      <c r="AP101" s="67">
        <v>1</v>
      </c>
      <c r="AQ101" s="67">
        <v>1</v>
      </c>
      <c r="AR101" s="67">
        <v>1</v>
      </c>
      <c r="AS101" s="67">
        <v>1</v>
      </c>
      <c r="AT101" s="67">
        <v>1</v>
      </c>
      <c r="AU101" s="67">
        <v>1</v>
      </c>
      <c r="AV101" s="67">
        <v>2</v>
      </c>
      <c r="AW101" s="67">
        <v>2</v>
      </c>
      <c r="AX101" s="67">
        <v>2</v>
      </c>
      <c r="AY101" s="67">
        <v>2</v>
      </c>
      <c r="AZ101" s="67">
        <v>2</v>
      </c>
      <c r="BA101" s="67">
        <v>2</v>
      </c>
      <c r="BB101" s="67">
        <v>1</v>
      </c>
      <c r="BC101" s="169">
        <f>BD101/$BD$159</f>
        <v>0</v>
      </c>
      <c r="BD101" s="214">
        <v>0</v>
      </c>
      <c r="BE101" s="150">
        <f t="shared" si="19"/>
        <v>0</v>
      </c>
      <c r="BF101" s="10">
        <f t="shared" si="20"/>
        <v>0</v>
      </c>
    </row>
    <row r="102" spans="2:66" x14ac:dyDescent="0.2">
      <c r="B102" s="32" t="s">
        <v>198</v>
      </c>
      <c r="C102" s="67">
        <v>1</v>
      </c>
      <c r="D102" s="67">
        <v>1</v>
      </c>
      <c r="E102" s="67">
        <v>1</v>
      </c>
      <c r="F102" s="67">
        <v>1</v>
      </c>
      <c r="G102" s="67">
        <v>1</v>
      </c>
      <c r="H102" s="67">
        <v>1</v>
      </c>
      <c r="I102" s="67">
        <v>1</v>
      </c>
      <c r="J102" s="67">
        <v>1</v>
      </c>
      <c r="K102" s="67">
        <v>1</v>
      </c>
      <c r="L102" s="67">
        <v>1</v>
      </c>
      <c r="M102" s="67">
        <v>1</v>
      </c>
      <c r="N102" s="67">
        <v>1</v>
      </c>
      <c r="O102" s="67">
        <v>1</v>
      </c>
      <c r="P102" s="67">
        <v>1</v>
      </c>
      <c r="Q102" s="67">
        <v>1</v>
      </c>
      <c r="R102" s="67">
        <v>1</v>
      </c>
      <c r="S102" s="67">
        <v>1</v>
      </c>
      <c r="T102" s="67">
        <v>1</v>
      </c>
      <c r="U102" s="67">
        <v>1</v>
      </c>
      <c r="V102" s="67">
        <v>1</v>
      </c>
      <c r="W102" s="67">
        <v>1</v>
      </c>
      <c r="X102" s="67">
        <v>1</v>
      </c>
      <c r="Y102" s="67">
        <v>1</v>
      </c>
      <c r="Z102" s="67">
        <v>1</v>
      </c>
      <c r="AA102" s="67">
        <v>1</v>
      </c>
      <c r="AB102" s="67">
        <v>1</v>
      </c>
      <c r="AC102" s="67">
        <v>1</v>
      </c>
      <c r="AD102" s="67">
        <v>1</v>
      </c>
      <c r="AE102" s="67">
        <v>1</v>
      </c>
      <c r="AF102" s="67">
        <v>1</v>
      </c>
      <c r="AG102" s="67">
        <v>1</v>
      </c>
      <c r="AH102" s="67">
        <v>1</v>
      </c>
      <c r="AI102" s="67">
        <v>1</v>
      </c>
      <c r="AJ102" s="67">
        <v>1</v>
      </c>
      <c r="AK102" s="67">
        <v>1</v>
      </c>
      <c r="AL102" s="67">
        <v>1</v>
      </c>
      <c r="AM102" s="67">
        <v>1</v>
      </c>
      <c r="AN102" s="67">
        <v>1</v>
      </c>
      <c r="AO102" s="67">
        <v>1</v>
      </c>
      <c r="AP102" s="67">
        <v>1</v>
      </c>
      <c r="AQ102" s="67">
        <v>1</v>
      </c>
      <c r="AR102" s="67">
        <v>1</v>
      </c>
      <c r="AS102" s="67">
        <v>1</v>
      </c>
      <c r="AT102" s="67">
        <v>1</v>
      </c>
      <c r="AU102" s="67">
        <v>1</v>
      </c>
      <c r="AV102" s="67">
        <v>2</v>
      </c>
      <c r="AW102" s="67">
        <v>2</v>
      </c>
      <c r="AX102" s="67">
        <v>2</v>
      </c>
      <c r="AY102" s="67">
        <v>2</v>
      </c>
      <c r="AZ102" s="67">
        <v>2</v>
      </c>
      <c r="BA102" s="67">
        <v>2</v>
      </c>
      <c r="BB102" s="67">
        <v>1</v>
      </c>
      <c r="BC102" s="169">
        <f>BD102/$BD$159</f>
        <v>0</v>
      </c>
      <c r="BD102" s="214">
        <v>0</v>
      </c>
      <c r="BE102" s="150">
        <f t="shared" si="19"/>
        <v>0</v>
      </c>
      <c r="BF102" s="10">
        <f t="shared" si="20"/>
        <v>0</v>
      </c>
    </row>
    <row r="103" spans="2:66" x14ac:dyDescent="0.2">
      <c r="B103" s="32" t="s">
        <v>199</v>
      </c>
      <c r="C103" s="67">
        <v>1</v>
      </c>
      <c r="D103" s="67">
        <v>1</v>
      </c>
      <c r="E103" s="67">
        <v>1</v>
      </c>
      <c r="F103" s="67">
        <v>1</v>
      </c>
      <c r="G103" s="67">
        <v>1</v>
      </c>
      <c r="H103" s="67">
        <v>1</v>
      </c>
      <c r="I103" s="67">
        <v>1</v>
      </c>
      <c r="J103" s="67">
        <v>1</v>
      </c>
      <c r="K103" s="67">
        <v>1</v>
      </c>
      <c r="L103" s="67">
        <v>1</v>
      </c>
      <c r="M103" s="67">
        <v>1</v>
      </c>
      <c r="N103" s="67">
        <v>1</v>
      </c>
      <c r="O103" s="67">
        <v>1</v>
      </c>
      <c r="P103" s="67">
        <v>1</v>
      </c>
      <c r="Q103" s="67">
        <v>1</v>
      </c>
      <c r="R103" s="67">
        <v>1</v>
      </c>
      <c r="S103" s="67">
        <v>1</v>
      </c>
      <c r="T103" s="67">
        <v>1</v>
      </c>
      <c r="U103" s="67">
        <v>1</v>
      </c>
      <c r="V103" s="67">
        <v>1</v>
      </c>
      <c r="W103" s="67">
        <v>1</v>
      </c>
      <c r="X103" s="67">
        <v>1</v>
      </c>
      <c r="Y103" s="67">
        <v>1</v>
      </c>
      <c r="Z103" s="67">
        <v>1</v>
      </c>
      <c r="AA103" s="67">
        <v>1</v>
      </c>
      <c r="AB103" s="67">
        <v>1</v>
      </c>
      <c r="AC103" s="67">
        <v>1</v>
      </c>
      <c r="AD103" s="67">
        <v>1</v>
      </c>
      <c r="AE103" s="67">
        <v>1</v>
      </c>
      <c r="AF103" s="67">
        <v>1</v>
      </c>
      <c r="AG103" s="67">
        <v>1</v>
      </c>
      <c r="AH103" s="67">
        <v>1</v>
      </c>
      <c r="AI103" s="67">
        <v>1</v>
      </c>
      <c r="AJ103" s="67">
        <v>1</v>
      </c>
      <c r="AK103" s="67">
        <v>1</v>
      </c>
      <c r="AL103" s="67">
        <v>1</v>
      </c>
      <c r="AM103" s="67">
        <v>1</v>
      </c>
      <c r="AN103" s="67">
        <v>1</v>
      </c>
      <c r="AO103" s="67">
        <v>1</v>
      </c>
      <c r="AP103" s="67">
        <v>1</v>
      </c>
      <c r="AQ103" s="67">
        <v>1</v>
      </c>
      <c r="AR103" s="67">
        <v>1</v>
      </c>
      <c r="AS103" s="67">
        <v>1</v>
      </c>
      <c r="AT103" s="67">
        <v>1</v>
      </c>
      <c r="AU103" s="67">
        <v>1</v>
      </c>
      <c r="AV103" s="67">
        <v>2</v>
      </c>
      <c r="AW103" s="67">
        <v>2</v>
      </c>
      <c r="AX103" s="67">
        <v>2</v>
      </c>
      <c r="AY103" s="67">
        <v>2</v>
      </c>
      <c r="AZ103" s="67">
        <v>2</v>
      </c>
      <c r="BA103" s="67">
        <v>2</v>
      </c>
      <c r="BB103" s="67">
        <v>1</v>
      </c>
      <c r="BC103" s="169">
        <f>BD103/$BD$159</f>
        <v>0</v>
      </c>
      <c r="BD103" s="214">
        <v>0</v>
      </c>
      <c r="BE103" s="150">
        <f t="shared" si="19"/>
        <v>0</v>
      </c>
      <c r="BF103" s="10">
        <f t="shared" si="20"/>
        <v>0</v>
      </c>
    </row>
    <row r="104" spans="2:66" x14ac:dyDescent="0.2">
      <c r="B104" s="32" t="s">
        <v>200</v>
      </c>
      <c r="C104" s="67">
        <v>1</v>
      </c>
      <c r="D104" s="67">
        <v>1</v>
      </c>
      <c r="E104" s="67">
        <v>1</v>
      </c>
      <c r="F104" s="67">
        <v>1</v>
      </c>
      <c r="G104" s="67">
        <v>1</v>
      </c>
      <c r="H104" s="67">
        <v>1</v>
      </c>
      <c r="I104" s="67">
        <v>1</v>
      </c>
      <c r="J104" s="67">
        <v>1</v>
      </c>
      <c r="K104" s="67">
        <v>1</v>
      </c>
      <c r="L104" s="67">
        <v>1</v>
      </c>
      <c r="M104" s="67">
        <v>1</v>
      </c>
      <c r="N104" s="67">
        <v>1</v>
      </c>
      <c r="O104" s="67">
        <v>1</v>
      </c>
      <c r="P104" s="67">
        <v>1</v>
      </c>
      <c r="Q104" s="67">
        <v>1</v>
      </c>
      <c r="R104" s="67">
        <v>1</v>
      </c>
      <c r="S104" s="67">
        <v>1</v>
      </c>
      <c r="T104" s="67">
        <v>1</v>
      </c>
      <c r="U104" s="67">
        <v>1</v>
      </c>
      <c r="V104" s="67">
        <v>1</v>
      </c>
      <c r="W104" s="67">
        <v>1</v>
      </c>
      <c r="X104" s="67">
        <v>1</v>
      </c>
      <c r="Y104" s="67">
        <v>1</v>
      </c>
      <c r="Z104" s="67">
        <v>1</v>
      </c>
      <c r="AA104" s="67">
        <v>1</v>
      </c>
      <c r="AB104" s="67">
        <v>1</v>
      </c>
      <c r="AC104" s="67">
        <v>1</v>
      </c>
      <c r="AD104" s="67">
        <v>1</v>
      </c>
      <c r="AE104" s="67">
        <v>1</v>
      </c>
      <c r="AF104" s="67">
        <v>1</v>
      </c>
      <c r="AG104" s="67">
        <v>1</v>
      </c>
      <c r="AH104" s="67">
        <v>1</v>
      </c>
      <c r="AI104" s="67">
        <v>1</v>
      </c>
      <c r="AJ104" s="67">
        <v>1</v>
      </c>
      <c r="AK104" s="67">
        <v>1</v>
      </c>
      <c r="AL104" s="67">
        <v>1</v>
      </c>
      <c r="AM104" s="67">
        <v>1</v>
      </c>
      <c r="AN104" s="67">
        <v>1</v>
      </c>
      <c r="AO104" s="67">
        <v>1</v>
      </c>
      <c r="AP104" s="67">
        <v>1</v>
      </c>
      <c r="AQ104" s="67">
        <v>1</v>
      </c>
      <c r="AR104" s="67">
        <v>1</v>
      </c>
      <c r="AS104" s="67">
        <v>2</v>
      </c>
      <c r="AT104" s="67">
        <v>2</v>
      </c>
      <c r="AU104" s="67">
        <v>2</v>
      </c>
      <c r="AV104" s="67">
        <v>2</v>
      </c>
      <c r="AW104" s="67">
        <v>2</v>
      </c>
      <c r="AX104" s="67">
        <v>2</v>
      </c>
      <c r="AY104" s="67">
        <v>2</v>
      </c>
      <c r="AZ104" s="67">
        <v>2</v>
      </c>
      <c r="BA104" s="67">
        <v>2</v>
      </c>
      <c r="BB104" s="67">
        <v>2</v>
      </c>
      <c r="BC104" s="169">
        <f>BD104/$BD$159</f>
        <v>0</v>
      </c>
      <c r="BD104" s="214">
        <v>0</v>
      </c>
      <c r="BE104" s="150">
        <f t="shared" si="19"/>
        <v>0</v>
      </c>
      <c r="BF104" s="10">
        <f t="shared" si="20"/>
        <v>0</v>
      </c>
    </row>
    <row r="105" spans="2:66" x14ac:dyDescent="0.2">
      <c r="B105" s="32" t="s">
        <v>201</v>
      </c>
      <c r="C105" s="67">
        <v>1</v>
      </c>
      <c r="D105" s="67">
        <v>1</v>
      </c>
      <c r="E105" s="67">
        <v>1</v>
      </c>
      <c r="F105" s="67">
        <v>1</v>
      </c>
      <c r="G105" s="67">
        <v>1</v>
      </c>
      <c r="H105" s="67">
        <v>1</v>
      </c>
      <c r="I105" s="67">
        <v>1</v>
      </c>
      <c r="J105" s="67">
        <v>1</v>
      </c>
      <c r="K105" s="67">
        <v>1</v>
      </c>
      <c r="L105" s="67">
        <v>1</v>
      </c>
      <c r="M105" s="67">
        <v>1</v>
      </c>
      <c r="N105" s="67">
        <v>1</v>
      </c>
      <c r="O105" s="67">
        <v>1</v>
      </c>
      <c r="P105" s="67">
        <v>1</v>
      </c>
      <c r="Q105" s="67">
        <v>1</v>
      </c>
      <c r="R105" s="67">
        <v>1</v>
      </c>
      <c r="S105" s="67">
        <v>1</v>
      </c>
      <c r="T105" s="67">
        <v>1</v>
      </c>
      <c r="U105" s="67">
        <v>1</v>
      </c>
      <c r="V105" s="67">
        <v>1</v>
      </c>
      <c r="W105" s="67">
        <v>1</v>
      </c>
      <c r="X105" s="67">
        <v>1</v>
      </c>
      <c r="Y105" s="67">
        <v>1</v>
      </c>
      <c r="Z105" s="67">
        <v>1</v>
      </c>
      <c r="AA105" s="67">
        <v>1</v>
      </c>
      <c r="AB105" s="67">
        <v>1</v>
      </c>
      <c r="AC105" s="67">
        <v>1</v>
      </c>
      <c r="AD105" s="67">
        <v>1</v>
      </c>
      <c r="AE105" s="67">
        <v>1</v>
      </c>
      <c r="AF105" s="67">
        <v>1</v>
      </c>
      <c r="AG105" s="67">
        <v>1</v>
      </c>
      <c r="AH105" s="67">
        <v>1</v>
      </c>
      <c r="AI105" s="67">
        <v>1</v>
      </c>
      <c r="AJ105" s="67">
        <v>1</v>
      </c>
      <c r="AK105" s="67">
        <v>1</v>
      </c>
      <c r="AL105" s="67">
        <v>1</v>
      </c>
      <c r="AM105" s="67">
        <v>1</v>
      </c>
      <c r="AN105" s="67">
        <v>1</v>
      </c>
      <c r="AO105" s="67">
        <v>1</v>
      </c>
      <c r="AP105" s="67">
        <v>1</v>
      </c>
      <c r="AQ105" s="67">
        <v>1</v>
      </c>
      <c r="AR105" s="67">
        <v>1</v>
      </c>
      <c r="AS105" s="67">
        <v>2</v>
      </c>
      <c r="AT105" s="67">
        <v>2</v>
      </c>
      <c r="AU105" s="67">
        <v>2</v>
      </c>
      <c r="AV105" s="67">
        <v>2</v>
      </c>
      <c r="AW105" s="67">
        <v>2</v>
      </c>
      <c r="AX105" s="67">
        <v>2</v>
      </c>
      <c r="AY105" s="67">
        <v>2</v>
      </c>
      <c r="AZ105" s="67">
        <v>2</v>
      </c>
      <c r="BA105" s="67">
        <v>2</v>
      </c>
      <c r="BB105" s="67">
        <v>2</v>
      </c>
      <c r="BC105" s="169">
        <f>BD105/$BD$159</f>
        <v>0</v>
      </c>
      <c r="BD105" s="214">
        <v>0</v>
      </c>
      <c r="BE105" s="150">
        <f t="shared" si="19"/>
        <v>0</v>
      </c>
      <c r="BF105" s="10">
        <f t="shared" si="20"/>
        <v>0</v>
      </c>
    </row>
    <row r="106" spans="2:66" x14ac:dyDescent="0.2">
      <c r="B106" s="32" t="s">
        <v>202</v>
      </c>
      <c r="C106" s="67">
        <v>1</v>
      </c>
      <c r="D106" s="67">
        <v>1</v>
      </c>
      <c r="E106" s="67">
        <v>1</v>
      </c>
      <c r="F106" s="67">
        <v>1</v>
      </c>
      <c r="G106" s="67">
        <v>1</v>
      </c>
      <c r="H106" s="67">
        <v>1</v>
      </c>
      <c r="I106" s="67">
        <v>1</v>
      </c>
      <c r="J106" s="67">
        <v>1</v>
      </c>
      <c r="K106" s="67">
        <v>1</v>
      </c>
      <c r="L106" s="67">
        <v>1</v>
      </c>
      <c r="M106" s="67">
        <v>1</v>
      </c>
      <c r="N106" s="67">
        <v>1</v>
      </c>
      <c r="O106" s="67">
        <v>1</v>
      </c>
      <c r="P106" s="67">
        <v>1</v>
      </c>
      <c r="Q106" s="67">
        <v>1</v>
      </c>
      <c r="R106" s="67">
        <v>1</v>
      </c>
      <c r="S106" s="67">
        <v>1</v>
      </c>
      <c r="T106" s="67">
        <v>1</v>
      </c>
      <c r="U106" s="67">
        <v>1</v>
      </c>
      <c r="V106" s="67">
        <v>1</v>
      </c>
      <c r="W106" s="67">
        <v>1</v>
      </c>
      <c r="X106" s="67">
        <v>1</v>
      </c>
      <c r="Y106" s="67">
        <v>1</v>
      </c>
      <c r="Z106" s="67">
        <v>1</v>
      </c>
      <c r="AA106" s="67">
        <v>1</v>
      </c>
      <c r="AB106" s="67">
        <v>1</v>
      </c>
      <c r="AC106" s="67">
        <v>1</v>
      </c>
      <c r="AD106" s="67">
        <v>1</v>
      </c>
      <c r="AE106" s="67">
        <v>1</v>
      </c>
      <c r="AF106" s="67">
        <v>1</v>
      </c>
      <c r="AG106" s="67">
        <v>1</v>
      </c>
      <c r="AH106" s="67">
        <v>1</v>
      </c>
      <c r="AI106" s="67">
        <v>1</v>
      </c>
      <c r="AJ106" s="67">
        <v>1</v>
      </c>
      <c r="AK106" s="67">
        <v>1</v>
      </c>
      <c r="AL106" s="67">
        <v>1</v>
      </c>
      <c r="AM106" s="67">
        <v>1</v>
      </c>
      <c r="AN106" s="67">
        <v>1</v>
      </c>
      <c r="AO106" s="67">
        <v>1</v>
      </c>
      <c r="AP106" s="67">
        <v>1</v>
      </c>
      <c r="AQ106" s="67">
        <v>1</v>
      </c>
      <c r="AR106" s="67">
        <v>1</v>
      </c>
      <c r="AS106" s="67">
        <v>2</v>
      </c>
      <c r="AT106" s="67">
        <v>2</v>
      </c>
      <c r="AU106" s="67">
        <v>2</v>
      </c>
      <c r="AV106" s="67">
        <v>2</v>
      </c>
      <c r="AW106" s="67">
        <v>2</v>
      </c>
      <c r="AX106" s="67">
        <v>2</v>
      </c>
      <c r="AY106" s="67">
        <v>2</v>
      </c>
      <c r="AZ106" s="67">
        <v>2</v>
      </c>
      <c r="BA106" s="67">
        <v>2</v>
      </c>
      <c r="BB106" s="67">
        <v>2</v>
      </c>
      <c r="BC106" s="169">
        <f>BD106/$BD$159</f>
        <v>0</v>
      </c>
      <c r="BD106" s="214">
        <v>0</v>
      </c>
      <c r="BE106" s="150">
        <f t="shared" si="19"/>
        <v>0</v>
      </c>
      <c r="BF106" s="10">
        <f t="shared" si="20"/>
        <v>0</v>
      </c>
    </row>
    <row r="107" spans="2:66" x14ac:dyDescent="0.2">
      <c r="B107" s="32" t="s">
        <v>203</v>
      </c>
      <c r="C107" s="67">
        <v>1</v>
      </c>
      <c r="D107" s="67">
        <v>1</v>
      </c>
      <c r="E107" s="67">
        <v>1</v>
      </c>
      <c r="F107" s="67">
        <v>1</v>
      </c>
      <c r="G107" s="67">
        <v>1</v>
      </c>
      <c r="H107" s="67">
        <v>1</v>
      </c>
      <c r="I107" s="67">
        <v>1</v>
      </c>
      <c r="J107" s="67">
        <v>1</v>
      </c>
      <c r="K107" s="67">
        <v>1</v>
      </c>
      <c r="L107" s="67">
        <v>1</v>
      </c>
      <c r="M107" s="67">
        <v>1</v>
      </c>
      <c r="N107" s="67">
        <v>1</v>
      </c>
      <c r="O107" s="67">
        <v>1</v>
      </c>
      <c r="P107" s="67">
        <v>1</v>
      </c>
      <c r="Q107" s="67">
        <v>1</v>
      </c>
      <c r="R107" s="67">
        <v>1</v>
      </c>
      <c r="S107" s="67">
        <v>1</v>
      </c>
      <c r="T107" s="67">
        <v>1</v>
      </c>
      <c r="U107" s="67">
        <v>1</v>
      </c>
      <c r="V107" s="67">
        <v>1</v>
      </c>
      <c r="W107" s="67">
        <v>1</v>
      </c>
      <c r="X107" s="67">
        <v>1</v>
      </c>
      <c r="Y107" s="67">
        <v>1</v>
      </c>
      <c r="Z107" s="67">
        <v>1</v>
      </c>
      <c r="AA107" s="67">
        <v>1</v>
      </c>
      <c r="AB107" s="67">
        <v>1</v>
      </c>
      <c r="AC107" s="67">
        <v>1</v>
      </c>
      <c r="AD107" s="67">
        <v>1</v>
      </c>
      <c r="AE107" s="67">
        <v>1</v>
      </c>
      <c r="AF107" s="67">
        <v>1</v>
      </c>
      <c r="AG107" s="67">
        <v>1</v>
      </c>
      <c r="AH107" s="67">
        <v>1</v>
      </c>
      <c r="AI107" s="67">
        <v>1</v>
      </c>
      <c r="AJ107" s="67">
        <v>1</v>
      </c>
      <c r="AK107" s="67">
        <v>1</v>
      </c>
      <c r="AL107" s="67">
        <v>1</v>
      </c>
      <c r="AM107" s="67">
        <v>1</v>
      </c>
      <c r="AN107" s="67">
        <v>1</v>
      </c>
      <c r="AO107" s="67">
        <v>1</v>
      </c>
      <c r="AP107" s="67">
        <v>1</v>
      </c>
      <c r="AQ107" s="67">
        <v>1</v>
      </c>
      <c r="AR107" s="67">
        <v>1</v>
      </c>
      <c r="AS107" s="67">
        <v>1</v>
      </c>
      <c r="AT107" s="67">
        <v>1</v>
      </c>
      <c r="AU107" s="67">
        <v>1</v>
      </c>
      <c r="AV107" s="67">
        <v>2</v>
      </c>
      <c r="AW107" s="67">
        <v>2</v>
      </c>
      <c r="AX107" s="67">
        <v>2</v>
      </c>
      <c r="AY107" s="67">
        <v>2</v>
      </c>
      <c r="AZ107" s="67">
        <v>2</v>
      </c>
      <c r="BA107" s="67">
        <v>2</v>
      </c>
      <c r="BB107" s="67">
        <v>1</v>
      </c>
      <c r="BC107" s="169">
        <f>BD107/$BD$159</f>
        <v>0</v>
      </c>
      <c r="BD107" s="214">
        <v>0</v>
      </c>
      <c r="BE107" s="150">
        <f t="shared" si="19"/>
        <v>0</v>
      </c>
      <c r="BF107" s="10">
        <f t="shared" si="20"/>
        <v>0</v>
      </c>
    </row>
    <row r="108" spans="2:66" x14ac:dyDescent="0.2">
      <c r="B108" s="32" t="s">
        <v>204</v>
      </c>
      <c r="C108" s="67">
        <v>1</v>
      </c>
      <c r="D108" s="67">
        <v>1</v>
      </c>
      <c r="E108" s="67">
        <v>1</v>
      </c>
      <c r="F108" s="67">
        <v>1</v>
      </c>
      <c r="G108" s="67">
        <v>1</v>
      </c>
      <c r="H108" s="67">
        <v>1</v>
      </c>
      <c r="I108" s="67">
        <v>1</v>
      </c>
      <c r="J108" s="67">
        <v>1</v>
      </c>
      <c r="K108" s="67">
        <v>1</v>
      </c>
      <c r="L108" s="67">
        <v>1</v>
      </c>
      <c r="M108" s="67">
        <v>1</v>
      </c>
      <c r="N108" s="67">
        <v>1</v>
      </c>
      <c r="O108" s="67">
        <v>1</v>
      </c>
      <c r="P108" s="67">
        <v>1</v>
      </c>
      <c r="Q108" s="67">
        <v>1</v>
      </c>
      <c r="R108" s="67">
        <v>1</v>
      </c>
      <c r="S108" s="67">
        <v>1</v>
      </c>
      <c r="T108" s="67">
        <v>1</v>
      </c>
      <c r="U108" s="67">
        <v>1</v>
      </c>
      <c r="V108" s="67">
        <v>1</v>
      </c>
      <c r="W108" s="67">
        <v>1</v>
      </c>
      <c r="X108" s="67">
        <v>1</v>
      </c>
      <c r="Y108" s="67">
        <v>1</v>
      </c>
      <c r="Z108" s="67">
        <v>1</v>
      </c>
      <c r="AA108" s="67">
        <v>1</v>
      </c>
      <c r="AB108" s="67">
        <v>1</v>
      </c>
      <c r="AC108" s="67">
        <v>1</v>
      </c>
      <c r="AD108" s="67">
        <v>1</v>
      </c>
      <c r="AE108" s="67">
        <v>1</v>
      </c>
      <c r="AF108" s="67">
        <v>1</v>
      </c>
      <c r="AG108" s="67">
        <v>1</v>
      </c>
      <c r="AH108" s="67">
        <v>1</v>
      </c>
      <c r="AI108" s="67">
        <v>1</v>
      </c>
      <c r="AJ108" s="67">
        <v>1</v>
      </c>
      <c r="AK108" s="67">
        <v>1</v>
      </c>
      <c r="AL108" s="67">
        <v>1</v>
      </c>
      <c r="AM108" s="67">
        <v>1</v>
      </c>
      <c r="AN108" s="67">
        <v>1</v>
      </c>
      <c r="AO108" s="67">
        <v>1</v>
      </c>
      <c r="AP108" s="67">
        <v>1</v>
      </c>
      <c r="AQ108" s="67">
        <v>1</v>
      </c>
      <c r="AR108" s="67">
        <v>1</v>
      </c>
      <c r="AS108" s="67">
        <v>1</v>
      </c>
      <c r="AT108" s="67">
        <v>1</v>
      </c>
      <c r="AU108" s="67">
        <v>1</v>
      </c>
      <c r="AV108" s="67">
        <v>2</v>
      </c>
      <c r="AW108" s="67">
        <v>2</v>
      </c>
      <c r="AX108" s="67">
        <v>2</v>
      </c>
      <c r="AY108" s="67">
        <v>2</v>
      </c>
      <c r="AZ108" s="67">
        <v>2</v>
      </c>
      <c r="BA108" s="67">
        <v>2</v>
      </c>
      <c r="BB108" s="67">
        <v>1</v>
      </c>
      <c r="BC108" s="169">
        <f>BD108/$BD$159</f>
        <v>0</v>
      </c>
      <c r="BD108" s="214">
        <v>0</v>
      </c>
      <c r="BE108" s="150">
        <f t="shared" si="19"/>
        <v>0</v>
      </c>
      <c r="BF108" s="10">
        <f t="shared" si="20"/>
        <v>0</v>
      </c>
    </row>
    <row r="109" spans="2:66" x14ac:dyDescent="0.2">
      <c r="B109" s="5" t="s">
        <v>205</v>
      </c>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70"/>
      <c r="BD109" s="147"/>
      <c r="BE109" s="149"/>
      <c r="BF109" s="8"/>
    </row>
    <row r="110" spans="2:66" x14ac:dyDescent="0.2">
      <c r="B110" s="32" t="s">
        <v>206</v>
      </c>
      <c r="C110" s="67">
        <v>2</v>
      </c>
      <c r="D110" s="67">
        <v>2</v>
      </c>
      <c r="E110" s="67">
        <v>2</v>
      </c>
      <c r="F110" s="67">
        <v>2</v>
      </c>
      <c r="G110" s="67">
        <v>2</v>
      </c>
      <c r="H110" s="67">
        <v>2</v>
      </c>
      <c r="I110" s="67">
        <v>2</v>
      </c>
      <c r="J110" s="67">
        <v>2</v>
      </c>
      <c r="K110" s="67">
        <v>2</v>
      </c>
      <c r="L110" s="67">
        <v>2</v>
      </c>
      <c r="M110" s="67">
        <v>2</v>
      </c>
      <c r="N110" s="67">
        <v>2</v>
      </c>
      <c r="O110" s="67">
        <v>2</v>
      </c>
      <c r="P110" s="67">
        <v>2</v>
      </c>
      <c r="Q110" s="67">
        <v>2</v>
      </c>
      <c r="R110" s="67">
        <v>2</v>
      </c>
      <c r="S110" s="67">
        <v>2</v>
      </c>
      <c r="T110" s="67">
        <v>2</v>
      </c>
      <c r="U110" s="67">
        <v>2</v>
      </c>
      <c r="V110" s="67">
        <v>2</v>
      </c>
      <c r="W110" s="67">
        <v>1</v>
      </c>
      <c r="X110" s="67">
        <v>1</v>
      </c>
      <c r="Y110" s="67">
        <v>1</v>
      </c>
      <c r="Z110" s="67">
        <v>1</v>
      </c>
      <c r="AA110" s="67">
        <v>1</v>
      </c>
      <c r="AB110" s="67">
        <v>1</v>
      </c>
      <c r="AC110" s="67">
        <v>1</v>
      </c>
      <c r="AD110" s="67">
        <v>1</v>
      </c>
      <c r="AE110" s="67">
        <v>1</v>
      </c>
      <c r="AF110" s="67">
        <v>1</v>
      </c>
      <c r="AG110" s="67">
        <v>1</v>
      </c>
      <c r="AH110" s="67">
        <v>1</v>
      </c>
      <c r="AI110" s="67">
        <v>1</v>
      </c>
      <c r="AJ110" s="67">
        <v>1</v>
      </c>
      <c r="AK110" s="67">
        <v>1</v>
      </c>
      <c r="AL110" s="67">
        <v>1</v>
      </c>
      <c r="AM110" s="67">
        <v>1</v>
      </c>
      <c r="AN110" s="67">
        <v>1</v>
      </c>
      <c r="AO110" s="67">
        <v>1</v>
      </c>
      <c r="AP110" s="67">
        <v>1</v>
      </c>
      <c r="AQ110" s="67">
        <v>1</v>
      </c>
      <c r="AR110" s="67">
        <v>2</v>
      </c>
      <c r="AS110" s="67">
        <v>2</v>
      </c>
      <c r="AT110" s="67">
        <v>2</v>
      </c>
      <c r="AU110" s="67">
        <v>2</v>
      </c>
      <c r="AV110" s="67">
        <v>2</v>
      </c>
      <c r="AW110" s="67">
        <v>2</v>
      </c>
      <c r="AX110" s="67">
        <v>2</v>
      </c>
      <c r="AY110" s="67">
        <v>2</v>
      </c>
      <c r="AZ110" s="67">
        <v>2</v>
      </c>
      <c r="BA110" s="67">
        <v>2</v>
      </c>
      <c r="BB110" s="67">
        <v>2</v>
      </c>
      <c r="BC110" s="169">
        <f>BD110/$BD$159</f>
        <v>8.946764107729906E-3</v>
      </c>
      <c r="BD110" s="213">
        <v>703128696.43532526</v>
      </c>
      <c r="BE110" s="150">
        <f>IF(BB110&lt;1.1,BD110/$BD$80,0)</f>
        <v>0</v>
      </c>
      <c r="BF110" s="10">
        <f>IF(BB110&lt;2.01,BD110/$BD$80,0)</f>
        <v>0.22078925987510142</v>
      </c>
    </row>
    <row r="111" spans="2:66" x14ac:dyDescent="0.2">
      <c r="B111" s="76" t="s">
        <v>207</v>
      </c>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70"/>
      <c r="BD111" s="147"/>
      <c r="BE111" s="149"/>
      <c r="BF111" s="8"/>
    </row>
    <row r="112" spans="2:66" x14ac:dyDescent="0.2">
      <c r="B112" s="29" t="s">
        <v>208</v>
      </c>
      <c r="C112" s="67">
        <v>2</v>
      </c>
      <c r="D112" s="67">
        <v>2</v>
      </c>
      <c r="E112" s="67">
        <v>2</v>
      </c>
      <c r="F112" s="67">
        <v>2</v>
      </c>
      <c r="G112" s="67">
        <v>2</v>
      </c>
      <c r="H112" s="67">
        <v>2</v>
      </c>
      <c r="I112" s="67">
        <v>2</v>
      </c>
      <c r="J112" s="67">
        <v>2</v>
      </c>
      <c r="K112" s="67">
        <v>2</v>
      </c>
      <c r="L112" s="67">
        <v>2</v>
      </c>
      <c r="M112" s="67">
        <v>2</v>
      </c>
      <c r="N112" s="67">
        <v>2</v>
      </c>
      <c r="O112" s="67">
        <v>2</v>
      </c>
      <c r="P112" s="67">
        <v>2</v>
      </c>
      <c r="Q112" s="67">
        <v>2</v>
      </c>
      <c r="R112" s="67">
        <v>2</v>
      </c>
      <c r="S112" s="67">
        <v>2</v>
      </c>
      <c r="T112" s="67">
        <v>2</v>
      </c>
      <c r="U112" s="67">
        <v>2</v>
      </c>
      <c r="V112" s="67">
        <v>2</v>
      </c>
      <c r="W112" s="67">
        <v>1</v>
      </c>
      <c r="X112" s="67">
        <v>1</v>
      </c>
      <c r="Y112" s="67">
        <v>1</v>
      </c>
      <c r="Z112" s="67">
        <v>1</v>
      </c>
      <c r="AA112" s="67">
        <v>1</v>
      </c>
      <c r="AB112" s="67">
        <v>1</v>
      </c>
      <c r="AC112" s="67">
        <v>1</v>
      </c>
      <c r="AD112" s="67">
        <v>1</v>
      </c>
      <c r="AE112" s="67">
        <v>1</v>
      </c>
      <c r="AF112" s="67">
        <v>1</v>
      </c>
      <c r="AG112" s="67">
        <v>1</v>
      </c>
      <c r="AH112" s="67">
        <v>1</v>
      </c>
      <c r="AI112" s="67">
        <v>1</v>
      </c>
      <c r="AJ112" s="67">
        <v>1</v>
      </c>
      <c r="AK112" s="67">
        <v>1</v>
      </c>
      <c r="AL112" s="67">
        <v>1</v>
      </c>
      <c r="AM112" s="67">
        <v>1</v>
      </c>
      <c r="AN112" s="67">
        <v>1</v>
      </c>
      <c r="AO112" s="67">
        <v>1</v>
      </c>
      <c r="AP112" s="67">
        <v>1</v>
      </c>
      <c r="AQ112" s="67">
        <v>1</v>
      </c>
      <c r="AR112" s="67">
        <v>1</v>
      </c>
      <c r="AS112" s="67">
        <v>1</v>
      </c>
      <c r="AT112" s="67">
        <v>1</v>
      </c>
      <c r="AU112" s="67">
        <v>1</v>
      </c>
      <c r="AV112" s="67">
        <v>2</v>
      </c>
      <c r="AW112" s="67">
        <v>2</v>
      </c>
      <c r="AX112" s="67">
        <v>2</v>
      </c>
      <c r="AY112" s="67">
        <v>2</v>
      </c>
      <c r="AZ112" s="67">
        <v>2</v>
      </c>
      <c r="BA112" s="67">
        <v>2</v>
      </c>
      <c r="BB112" s="67">
        <v>2</v>
      </c>
      <c r="BC112" s="169">
        <f>BD112/$BD$159</f>
        <v>2.111176021940457E-3</v>
      </c>
      <c r="BD112" s="213">
        <v>165917914.72069541</v>
      </c>
      <c r="BE112" s="150">
        <f>IF(BB112&lt;1.1,BD112/$BD$80,0)</f>
        <v>0</v>
      </c>
      <c r="BF112" s="10">
        <f>IF(BB112&lt;2.01,BD112/$BD$80,0)</f>
        <v>5.2099841432900584E-2</v>
      </c>
    </row>
    <row r="113" spans="2:58" x14ac:dyDescent="0.2">
      <c r="B113" s="29" t="s">
        <v>209</v>
      </c>
      <c r="C113" s="67">
        <v>2</v>
      </c>
      <c r="D113" s="67">
        <v>2</v>
      </c>
      <c r="E113" s="67">
        <v>2</v>
      </c>
      <c r="F113" s="67">
        <v>2</v>
      </c>
      <c r="G113" s="67">
        <v>2</v>
      </c>
      <c r="H113" s="67">
        <v>2</v>
      </c>
      <c r="I113" s="67">
        <v>2</v>
      </c>
      <c r="J113" s="67">
        <v>2</v>
      </c>
      <c r="K113" s="67">
        <v>2</v>
      </c>
      <c r="L113" s="67">
        <v>2</v>
      </c>
      <c r="M113" s="67">
        <v>2</v>
      </c>
      <c r="N113" s="67">
        <v>2</v>
      </c>
      <c r="O113" s="67">
        <v>2</v>
      </c>
      <c r="P113" s="67">
        <v>2</v>
      </c>
      <c r="Q113" s="67">
        <v>2</v>
      </c>
      <c r="R113" s="67">
        <v>2</v>
      </c>
      <c r="S113" s="67">
        <v>2</v>
      </c>
      <c r="T113" s="67">
        <v>2</v>
      </c>
      <c r="U113" s="67">
        <v>2</v>
      </c>
      <c r="V113" s="67">
        <v>2</v>
      </c>
      <c r="W113" s="67">
        <v>1</v>
      </c>
      <c r="X113" s="67">
        <v>1</v>
      </c>
      <c r="Y113" s="67">
        <v>1</v>
      </c>
      <c r="Z113" s="67">
        <v>1</v>
      </c>
      <c r="AA113" s="67">
        <v>1</v>
      </c>
      <c r="AB113" s="67">
        <v>1</v>
      </c>
      <c r="AC113" s="67">
        <v>1</v>
      </c>
      <c r="AD113" s="67">
        <v>1</v>
      </c>
      <c r="AE113" s="67">
        <v>1</v>
      </c>
      <c r="AF113" s="67">
        <v>1</v>
      </c>
      <c r="AG113" s="67">
        <v>1</v>
      </c>
      <c r="AH113" s="67">
        <v>1</v>
      </c>
      <c r="AI113" s="67">
        <v>1</v>
      </c>
      <c r="AJ113" s="67">
        <v>1</v>
      </c>
      <c r="AK113" s="67">
        <v>1</v>
      </c>
      <c r="AL113" s="67">
        <v>1</v>
      </c>
      <c r="AM113" s="67">
        <v>1</v>
      </c>
      <c r="AN113" s="67">
        <v>1</v>
      </c>
      <c r="AO113" s="67">
        <v>1</v>
      </c>
      <c r="AP113" s="67">
        <v>1</v>
      </c>
      <c r="AQ113" s="67">
        <v>1</v>
      </c>
      <c r="AR113" s="67">
        <v>1</v>
      </c>
      <c r="AS113" s="67">
        <v>1</v>
      </c>
      <c r="AT113" s="67">
        <v>1</v>
      </c>
      <c r="AU113" s="67">
        <v>1</v>
      </c>
      <c r="AV113" s="67">
        <v>2</v>
      </c>
      <c r="AW113" s="67">
        <v>2</v>
      </c>
      <c r="AX113" s="67">
        <v>2</v>
      </c>
      <c r="AY113" s="67">
        <v>2</v>
      </c>
      <c r="AZ113" s="67">
        <v>2</v>
      </c>
      <c r="BA113" s="67">
        <v>2</v>
      </c>
      <c r="BB113" s="67">
        <v>2</v>
      </c>
      <c r="BC113" s="169">
        <f>BD113/$BD$159</f>
        <v>2.3795065285492801E-4</v>
      </c>
      <c r="BD113" s="213">
        <v>18700608.437107019</v>
      </c>
      <c r="BE113" s="150">
        <f>IF(BB113&lt;1.1,BD113/$BD$80,0)</f>
        <v>0</v>
      </c>
      <c r="BF113" s="10">
        <f>IF(BB113&lt;2.01,BD113/$BD$80,0)</f>
        <v>5.8721732123512005E-3</v>
      </c>
    </row>
    <row r="114" spans="2:58" x14ac:dyDescent="0.2">
      <c r="B114" s="29" t="s">
        <v>210</v>
      </c>
      <c r="C114" s="67">
        <v>2</v>
      </c>
      <c r="D114" s="67">
        <v>2</v>
      </c>
      <c r="E114" s="67">
        <v>2</v>
      </c>
      <c r="F114" s="67">
        <v>2</v>
      </c>
      <c r="G114" s="67">
        <v>2</v>
      </c>
      <c r="H114" s="67">
        <v>2</v>
      </c>
      <c r="I114" s="67">
        <v>2</v>
      </c>
      <c r="J114" s="67">
        <v>2</v>
      </c>
      <c r="K114" s="67">
        <v>2</v>
      </c>
      <c r="L114" s="67">
        <v>2</v>
      </c>
      <c r="M114" s="67">
        <v>2</v>
      </c>
      <c r="N114" s="67">
        <v>2</v>
      </c>
      <c r="O114" s="67">
        <v>2</v>
      </c>
      <c r="P114" s="67">
        <v>2</v>
      </c>
      <c r="Q114" s="67">
        <v>2</v>
      </c>
      <c r="R114" s="67">
        <v>2</v>
      </c>
      <c r="S114" s="67">
        <v>2</v>
      </c>
      <c r="T114" s="67">
        <v>2</v>
      </c>
      <c r="U114" s="67">
        <v>2</v>
      </c>
      <c r="V114" s="67">
        <v>2</v>
      </c>
      <c r="W114" s="67">
        <v>1</v>
      </c>
      <c r="X114" s="67">
        <v>1</v>
      </c>
      <c r="Y114" s="67">
        <v>1</v>
      </c>
      <c r="Z114" s="67">
        <v>1</v>
      </c>
      <c r="AA114" s="67">
        <v>1</v>
      </c>
      <c r="AB114" s="67">
        <v>1</v>
      </c>
      <c r="AC114" s="67">
        <v>1</v>
      </c>
      <c r="AD114" s="67">
        <v>1</v>
      </c>
      <c r="AE114" s="67">
        <v>1</v>
      </c>
      <c r="AF114" s="67">
        <v>1</v>
      </c>
      <c r="AG114" s="67">
        <v>1</v>
      </c>
      <c r="AH114" s="67">
        <v>1</v>
      </c>
      <c r="AI114" s="67">
        <v>1</v>
      </c>
      <c r="AJ114" s="67">
        <v>1</v>
      </c>
      <c r="AK114" s="67">
        <v>1</v>
      </c>
      <c r="AL114" s="67">
        <v>1</v>
      </c>
      <c r="AM114" s="67">
        <v>1</v>
      </c>
      <c r="AN114" s="67">
        <v>1</v>
      </c>
      <c r="AO114" s="67">
        <v>1</v>
      </c>
      <c r="AP114" s="67">
        <v>1</v>
      </c>
      <c r="AQ114" s="67">
        <v>1</v>
      </c>
      <c r="AR114" s="67">
        <v>1</v>
      </c>
      <c r="AS114" s="67">
        <v>1</v>
      </c>
      <c r="AT114" s="67">
        <v>1</v>
      </c>
      <c r="AU114" s="67">
        <v>1</v>
      </c>
      <c r="AV114" s="67">
        <v>2</v>
      </c>
      <c r="AW114" s="67">
        <v>2</v>
      </c>
      <c r="AX114" s="67">
        <v>2</v>
      </c>
      <c r="AY114" s="67">
        <v>2</v>
      </c>
      <c r="AZ114" s="67">
        <v>2</v>
      </c>
      <c r="BA114" s="67">
        <v>2</v>
      </c>
      <c r="BB114" s="67">
        <v>2</v>
      </c>
      <c r="BC114" s="169">
        <f>BD114/$BD$159</f>
        <v>3.7506433654135949E-4</v>
      </c>
      <c r="BD114" s="213">
        <v>29476411.231615722</v>
      </c>
      <c r="BE114" s="150">
        <f>IF(BB114&lt;1.1,BD114/$BD$80,0)</f>
        <v>0</v>
      </c>
      <c r="BF114" s="10">
        <f>IF(BB114&lt;2.01,BD114/$BD$80,0)</f>
        <v>9.2558802571944005E-3</v>
      </c>
    </row>
    <row r="115" spans="2:58" x14ac:dyDescent="0.2">
      <c r="B115" s="76" t="s">
        <v>211</v>
      </c>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70"/>
      <c r="BD115" s="147"/>
      <c r="BE115" s="149"/>
      <c r="BF115" s="8"/>
    </row>
    <row r="116" spans="2:58" x14ac:dyDescent="0.2">
      <c r="B116" s="29" t="s">
        <v>212</v>
      </c>
      <c r="C116" s="67">
        <v>2</v>
      </c>
      <c r="D116" s="67">
        <v>2</v>
      </c>
      <c r="E116" s="67">
        <v>2</v>
      </c>
      <c r="F116" s="67">
        <v>2</v>
      </c>
      <c r="G116" s="67">
        <v>2</v>
      </c>
      <c r="H116" s="67">
        <v>2</v>
      </c>
      <c r="I116" s="67">
        <v>2</v>
      </c>
      <c r="J116" s="67">
        <v>2</v>
      </c>
      <c r="K116" s="67">
        <v>2</v>
      </c>
      <c r="L116" s="67">
        <v>2</v>
      </c>
      <c r="M116" s="67">
        <v>2</v>
      </c>
      <c r="N116" s="67">
        <v>2</v>
      </c>
      <c r="O116" s="67">
        <v>2</v>
      </c>
      <c r="P116" s="67">
        <v>2</v>
      </c>
      <c r="Q116" s="67">
        <v>2</v>
      </c>
      <c r="R116" s="67">
        <v>2</v>
      </c>
      <c r="S116" s="67">
        <v>2</v>
      </c>
      <c r="T116" s="67">
        <v>2</v>
      </c>
      <c r="U116" s="67">
        <v>2</v>
      </c>
      <c r="V116" s="67">
        <v>2</v>
      </c>
      <c r="W116" s="67">
        <v>1</v>
      </c>
      <c r="X116" s="67">
        <v>1</v>
      </c>
      <c r="Y116" s="67">
        <v>1</v>
      </c>
      <c r="Z116" s="67">
        <v>1</v>
      </c>
      <c r="AA116" s="67">
        <v>1</v>
      </c>
      <c r="AB116" s="67">
        <v>1</v>
      </c>
      <c r="AC116" s="67">
        <v>1</v>
      </c>
      <c r="AD116" s="67">
        <v>1</v>
      </c>
      <c r="AE116" s="67">
        <v>1</v>
      </c>
      <c r="AF116" s="67">
        <v>1</v>
      </c>
      <c r="AG116" s="67">
        <v>1</v>
      </c>
      <c r="AH116" s="67">
        <v>1</v>
      </c>
      <c r="AI116" s="67">
        <v>1</v>
      </c>
      <c r="AJ116" s="67">
        <v>1</v>
      </c>
      <c r="AK116" s="67">
        <v>1</v>
      </c>
      <c r="AL116" s="67">
        <v>1</v>
      </c>
      <c r="AM116" s="67">
        <v>1</v>
      </c>
      <c r="AN116" s="67">
        <v>1</v>
      </c>
      <c r="AO116" s="67">
        <v>1</v>
      </c>
      <c r="AP116" s="67">
        <v>1</v>
      </c>
      <c r="AQ116" s="67">
        <v>1</v>
      </c>
      <c r="AR116" s="67">
        <v>1</v>
      </c>
      <c r="AS116" s="67">
        <v>2</v>
      </c>
      <c r="AT116" s="67">
        <v>2</v>
      </c>
      <c r="AU116" s="67">
        <v>2</v>
      </c>
      <c r="AV116" s="67">
        <v>2</v>
      </c>
      <c r="AW116" s="67">
        <v>2</v>
      </c>
      <c r="AX116" s="67">
        <v>2</v>
      </c>
      <c r="AY116" s="67">
        <v>2</v>
      </c>
      <c r="AZ116" s="67">
        <v>2</v>
      </c>
      <c r="BA116" s="67">
        <v>2</v>
      </c>
      <c r="BB116" s="67">
        <v>2</v>
      </c>
      <c r="BC116" s="169">
        <f>BD116/$BD$159</f>
        <v>4.1685746639072012E-5</v>
      </c>
      <c r="BD116" s="213">
        <v>3276094.5009089978</v>
      </c>
      <c r="BE116" s="150">
        <f>IF(BB116&lt;1.1,BD116/$BD$80,0)</f>
        <v>0</v>
      </c>
      <c r="BF116" s="10">
        <f>IF(BB116&lt;2.01,BD116/$BD$80,0)</f>
        <v>1.0287255858047887E-3</v>
      </c>
    </row>
    <row r="117" spans="2:58" x14ac:dyDescent="0.2">
      <c r="B117" s="29" t="s">
        <v>213</v>
      </c>
      <c r="C117" s="67">
        <v>2</v>
      </c>
      <c r="D117" s="67">
        <v>2</v>
      </c>
      <c r="E117" s="67">
        <v>2</v>
      </c>
      <c r="F117" s="67">
        <v>2</v>
      </c>
      <c r="G117" s="67">
        <v>2</v>
      </c>
      <c r="H117" s="67">
        <v>2</v>
      </c>
      <c r="I117" s="67">
        <v>2</v>
      </c>
      <c r="J117" s="67">
        <v>2</v>
      </c>
      <c r="K117" s="67">
        <v>2</v>
      </c>
      <c r="L117" s="67">
        <v>2</v>
      </c>
      <c r="M117" s="67">
        <v>2</v>
      </c>
      <c r="N117" s="67">
        <v>2</v>
      </c>
      <c r="O117" s="67">
        <v>2</v>
      </c>
      <c r="P117" s="67">
        <v>2</v>
      </c>
      <c r="Q117" s="67">
        <v>2</v>
      </c>
      <c r="R117" s="67">
        <v>2</v>
      </c>
      <c r="S117" s="67">
        <v>2</v>
      </c>
      <c r="T117" s="67">
        <v>2</v>
      </c>
      <c r="U117" s="67">
        <v>2</v>
      </c>
      <c r="V117" s="67">
        <v>2</v>
      </c>
      <c r="W117" s="67">
        <v>1</v>
      </c>
      <c r="X117" s="67">
        <v>1</v>
      </c>
      <c r="Y117" s="67">
        <v>1</v>
      </c>
      <c r="Z117" s="67">
        <v>1</v>
      </c>
      <c r="AA117" s="67">
        <v>1</v>
      </c>
      <c r="AB117" s="67">
        <v>1</v>
      </c>
      <c r="AC117" s="67">
        <v>1</v>
      </c>
      <c r="AD117" s="67">
        <v>1</v>
      </c>
      <c r="AE117" s="67">
        <v>1</v>
      </c>
      <c r="AF117" s="67">
        <v>1</v>
      </c>
      <c r="AG117" s="67">
        <v>1</v>
      </c>
      <c r="AH117" s="67">
        <v>1</v>
      </c>
      <c r="AI117" s="67">
        <v>1</v>
      </c>
      <c r="AJ117" s="67">
        <v>1</v>
      </c>
      <c r="AK117" s="67">
        <v>1</v>
      </c>
      <c r="AL117" s="67">
        <v>1</v>
      </c>
      <c r="AM117" s="67">
        <v>1</v>
      </c>
      <c r="AN117" s="67">
        <v>1</v>
      </c>
      <c r="AO117" s="67">
        <v>1</v>
      </c>
      <c r="AP117" s="67">
        <v>1</v>
      </c>
      <c r="AQ117" s="67">
        <v>1</v>
      </c>
      <c r="AR117" s="67">
        <v>1</v>
      </c>
      <c r="AS117" s="67">
        <v>2</v>
      </c>
      <c r="AT117" s="67">
        <v>2</v>
      </c>
      <c r="AU117" s="67">
        <v>2</v>
      </c>
      <c r="AV117" s="67">
        <v>2</v>
      </c>
      <c r="AW117" s="67">
        <v>2</v>
      </c>
      <c r="AX117" s="67">
        <v>2</v>
      </c>
      <c r="AY117" s="67">
        <v>2</v>
      </c>
      <c r="AZ117" s="67">
        <v>2</v>
      </c>
      <c r="BA117" s="67">
        <v>2</v>
      </c>
      <c r="BB117" s="67">
        <v>2</v>
      </c>
      <c r="BC117" s="169">
        <f>BD117/$BD$159</f>
        <v>9.0382277940169669E-6</v>
      </c>
      <c r="BD117" s="213">
        <v>710316.85315163201</v>
      </c>
      <c r="BE117" s="150">
        <f>IF(BB117&lt;1.1,BD117/$BD$80,0)</f>
        <v>0</v>
      </c>
      <c r="BF117" s="10">
        <f>IF(BB117&lt;2.01,BD117/$BD$80,0)</f>
        <v>2.2304641110403806E-4</v>
      </c>
    </row>
    <row r="118" spans="2:58" x14ac:dyDescent="0.2">
      <c r="B118" s="174" t="s">
        <v>214</v>
      </c>
      <c r="C118" s="67">
        <v>1</v>
      </c>
      <c r="D118" s="67">
        <v>1</v>
      </c>
      <c r="E118" s="67">
        <v>1</v>
      </c>
      <c r="F118" s="67">
        <v>1</v>
      </c>
      <c r="G118" s="67">
        <v>1</v>
      </c>
      <c r="H118" s="67">
        <v>1</v>
      </c>
      <c r="I118" s="67">
        <v>1</v>
      </c>
      <c r="J118" s="67">
        <v>1</v>
      </c>
      <c r="K118" s="67">
        <v>1</v>
      </c>
      <c r="L118" s="67">
        <v>1</v>
      </c>
      <c r="M118" s="67">
        <v>1</v>
      </c>
      <c r="N118" s="67">
        <v>1</v>
      </c>
      <c r="O118" s="67">
        <v>1</v>
      </c>
      <c r="P118" s="67">
        <v>1</v>
      </c>
      <c r="Q118" s="67">
        <v>1</v>
      </c>
      <c r="R118" s="67">
        <v>1</v>
      </c>
      <c r="S118" s="67">
        <v>1</v>
      </c>
      <c r="T118" s="67">
        <v>1</v>
      </c>
      <c r="U118" s="67">
        <v>1</v>
      </c>
      <c r="V118" s="67">
        <v>1</v>
      </c>
      <c r="W118" s="67">
        <v>1</v>
      </c>
      <c r="X118" s="67">
        <v>1</v>
      </c>
      <c r="Y118" s="67">
        <v>1</v>
      </c>
      <c r="Z118" s="67">
        <v>1</v>
      </c>
      <c r="AA118" s="67">
        <v>1</v>
      </c>
      <c r="AB118" s="67">
        <v>1</v>
      </c>
      <c r="AC118" s="67">
        <v>1</v>
      </c>
      <c r="AD118" s="67">
        <v>1</v>
      </c>
      <c r="AE118" s="67">
        <v>1</v>
      </c>
      <c r="AF118" s="67">
        <v>1</v>
      </c>
      <c r="AG118" s="67">
        <v>1</v>
      </c>
      <c r="AH118" s="67">
        <v>1</v>
      </c>
      <c r="AI118" s="67">
        <v>1</v>
      </c>
      <c r="AJ118" s="67">
        <v>1</v>
      </c>
      <c r="AK118" s="67">
        <v>1</v>
      </c>
      <c r="AL118" s="67">
        <v>1</v>
      </c>
      <c r="AM118" s="67">
        <v>1</v>
      </c>
      <c r="AN118" s="67">
        <v>1</v>
      </c>
      <c r="AO118" s="67">
        <v>1</v>
      </c>
      <c r="AP118" s="67">
        <v>1</v>
      </c>
      <c r="AQ118" s="67">
        <v>1</v>
      </c>
      <c r="AR118" s="67">
        <v>1</v>
      </c>
      <c r="AS118" s="67">
        <v>1</v>
      </c>
      <c r="AT118" s="67">
        <v>1</v>
      </c>
      <c r="AU118" s="67">
        <v>2</v>
      </c>
      <c r="AV118" s="67">
        <v>2</v>
      </c>
      <c r="AW118" s="67">
        <v>2</v>
      </c>
      <c r="AX118" s="67">
        <v>2</v>
      </c>
      <c r="AY118" s="67">
        <v>2</v>
      </c>
      <c r="AZ118" s="67">
        <v>2</v>
      </c>
      <c r="BA118" s="67">
        <v>2</v>
      </c>
      <c r="BB118" s="67">
        <v>2</v>
      </c>
      <c r="BC118" s="169">
        <f>BD118/$BD$159</f>
        <v>1.5606304322285215E-4</v>
      </c>
      <c r="BD118" s="213">
        <v>12265038.266539995</v>
      </c>
      <c r="BE118" s="150">
        <f>IF(BB118&lt;1.1,BD118/$BD$80,0)</f>
        <v>0</v>
      </c>
      <c r="BF118" s="10">
        <f>IF(BB118&lt;2.01,BD118/$BD$80,0)</f>
        <v>3.8513414897414118E-3</v>
      </c>
    </row>
    <row r="119" spans="2:58" x14ac:dyDescent="0.2">
      <c r="B119" s="5" t="s">
        <v>215</v>
      </c>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70"/>
      <c r="BD119" s="147"/>
      <c r="BE119" s="149"/>
      <c r="BF119" s="8"/>
    </row>
    <row r="120" spans="2:58" x14ac:dyDescent="0.2">
      <c r="B120" s="76" t="s">
        <v>216</v>
      </c>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70"/>
      <c r="BD120" s="147"/>
      <c r="BE120" s="149"/>
      <c r="BF120" s="8"/>
    </row>
    <row r="121" spans="2:58" x14ac:dyDescent="0.2">
      <c r="B121" s="29" t="s">
        <v>217</v>
      </c>
      <c r="C121" s="67">
        <v>1</v>
      </c>
      <c r="D121" s="67">
        <v>1</v>
      </c>
      <c r="E121" s="67">
        <v>1</v>
      </c>
      <c r="F121" s="67">
        <v>1</v>
      </c>
      <c r="G121" s="67">
        <v>1</v>
      </c>
      <c r="H121" s="67">
        <v>1</v>
      </c>
      <c r="I121" s="67">
        <v>1</v>
      </c>
      <c r="J121" s="67">
        <v>1</v>
      </c>
      <c r="K121" s="67">
        <v>1</v>
      </c>
      <c r="L121" s="67">
        <v>1</v>
      </c>
      <c r="M121" s="67">
        <v>1</v>
      </c>
      <c r="N121" s="67">
        <v>1</v>
      </c>
      <c r="O121" s="67">
        <v>1</v>
      </c>
      <c r="P121" s="67">
        <v>1</v>
      </c>
      <c r="Q121" s="67">
        <v>1</v>
      </c>
      <c r="R121" s="67">
        <v>1</v>
      </c>
      <c r="S121" s="67">
        <v>1</v>
      </c>
      <c r="T121" s="67">
        <v>1</v>
      </c>
      <c r="U121" s="67">
        <v>1</v>
      </c>
      <c r="V121" s="67">
        <v>1</v>
      </c>
      <c r="W121" s="67">
        <v>1</v>
      </c>
      <c r="X121" s="67">
        <v>1</v>
      </c>
      <c r="Y121" s="67">
        <v>1</v>
      </c>
      <c r="Z121" s="67">
        <v>1</v>
      </c>
      <c r="AA121" s="67">
        <v>1</v>
      </c>
      <c r="AB121" s="67">
        <v>1</v>
      </c>
      <c r="AC121" s="67">
        <v>1</v>
      </c>
      <c r="AD121" s="67">
        <v>1</v>
      </c>
      <c r="AE121" s="67">
        <v>1</v>
      </c>
      <c r="AF121" s="67">
        <v>1</v>
      </c>
      <c r="AG121" s="67">
        <v>1</v>
      </c>
      <c r="AH121" s="67">
        <v>1</v>
      </c>
      <c r="AI121" s="67">
        <v>1</v>
      </c>
      <c r="AJ121" s="67">
        <v>1</v>
      </c>
      <c r="AK121" s="67">
        <v>1</v>
      </c>
      <c r="AL121" s="67">
        <v>1</v>
      </c>
      <c r="AM121" s="67">
        <v>1</v>
      </c>
      <c r="AN121" s="67">
        <v>1</v>
      </c>
      <c r="AO121" s="67">
        <v>1</v>
      </c>
      <c r="AP121" s="67">
        <v>1</v>
      </c>
      <c r="AQ121" s="67">
        <v>1</v>
      </c>
      <c r="AR121" s="67">
        <v>1</v>
      </c>
      <c r="AS121" s="67">
        <v>1</v>
      </c>
      <c r="AT121" s="67">
        <v>1</v>
      </c>
      <c r="AU121" s="67">
        <v>1</v>
      </c>
      <c r="AV121" s="67">
        <v>1</v>
      </c>
      <c r="AW121" s="67">
        <v>1</v>
      </c>
      <c r="AX121" s="67">
        <v>1</v>
      </c>
      <c r="AY121" s="67">
        <v>1</v>
      </c>
      <c r="AZ121" s="67">
        <v>1</v>
      </c>
      <c r="BA121" s="67">
        <v>1</v>
      </c>
      <c r="BB121" s="67">
        <v>1</v>
      </c>
      <c r="BC121" s="169">
        <f>BD121/$BD$159</f>
        <v>1.7594209356840161E-2</v>
      </c>
      <c r="BD121" s="213">
        <v>1382733839.9586082</v>
      </c>
      <c r="BE121" s="150">
        <f>IF(BB121&lt;1.1,BD121/$BD$80,0)</f>
        <v>0.43419189499229788</v>
      </c>
      <c r="BF121" s="10">
        <f>IF(BB121&lt;2.01,BD121/$BD$80,0)</f>
        <v>0.43419189499229788</v>
      </c>
    </row>
    <row r="122" spans="2:58" x14ac:dyDescent="0.2">
      <c r="B122" s="29" t="s">
        <v>212</v>
      </c>
      <c r="C122" s="67">
        <v>2</v>
      </c>
      <c r="D122" s="67">
        <v>2</v>
      </c>
      <c r="E122" s="67">
        <v>2</v>
      </c>
      <c r="F122" s="67">
        <v>2</v>
      </c>
      <c r="G122" s="67">
        <v>2</v>
      </c>
      <c r="H122" s="67">
        <v>2</v>
      </c>
      <c r="I122" s="67">
        <v>2</v>
      </c>
      <c r="J122" s="67">
        <v>2</v>
      </c>
      <c r="K122" s="67">
        <v>2</v>
      </c>
      <c r="L122" s="67">
        <v>2</v>
      </c>
      <c r="M122" s="67">
        <v>2</v>
      </c>
      <c r="N122" s="67">
        <v>2</v>
      </c>
      <c r="O122" s="67">
        <v>2</v>
      </c>
      <c r="P122" s="67">
        <v>2</v>
      </c>
      <c r="Q122" s="67">
        <v>2</v>
      </c>
      <c r="R122" s="67">
        <v>2</v>
      </c>
      <c r="S122" s="67">
        <v>2</v>
      </c>
      <c r="T122" s="67">
        <v>2</v>
      </c>
      <c r="U122" s="67">
        <v>2</v>
      </c>
      <c r="V122" s="67">
        <v>2</v>
      </c>
      <c r="W122" s="67">
        <v>1</v>
      </c>
      <c r="X122" s="67">
        <v>1</v>
      </c>
      <c r="Y122" s="67">
        <v>1</v>
      </c>
      <c r="Z122" s="67">
        <v>1</v>
      </c>
      <c r="AA122" s="67">
        <v>1</v>
      </c>
      <c r="AB122" s="67">
        <v>1</v>
      </c>
      <c r="AC122" s="67">
        <v>1</v>
      </c>
      <c r="AD122" s="67">
        <v>1</v>
      </c>
      <c r="AE122" s="67">
        <v>1</v>
      </c>
      <c r="AF122" s="67">
        <v>1</v>
      </c>
      <c r="AG122" s="67">
        <v>1</v>
      </c>
      <c r="AH122" s="67">
        <v>1</v>
      </c>
      <c r="AI122" s="67">
        <v>1</v>
      </c>
      <c r="AJ122" s="67">
        <v>1</v>
      </c>
      <c r="AK122" s="67">
        <v>1</v>
      </c>
      <c r="AL122" s="67">
        <v>1</v>
      </c>
      <c r="AM122" s="67">
        <v>1</v>
      </c>
      <c r="AN122" s="67">
        <v>1</v>
      </c>
      <c r="AO122" s="67">
        <v>1</v>
      </c>
      <c r="AP122" s="67">
        <v>1</v>
      </c>
      <c r="AQ122" s="67">
        <v>1</v>
      </c>
      <c r="AR122" s="67">
        <v>1</v>
      </c>
      <c r="AS122" s="67">
        <v>1</v>
      </c>
      <c r="AT122" s="67">
        <v>1</v>
      </c>
      <c r="AU122" s="67">
        <v>1</v>
      </c>
      <c r="AV122" s="67">
        <v>1</v>
      </c>
      <c r="AW122" s="67">
        <v>1</v>
      </c>
      <c r="AX122" s="67">
        <v>2</v>
      </c>
      <c r="AY122" s="67">
        <v>2</v>
      </c>
      <c r="AZ122" s="67">
        <v>2</v>
      </c>
      <c r="BA122" s="67">
        <v>2</v>
      </c>
      <c r="BB122" s="67">
        <v>2</v>
      </c>
      <c r="BC122" s="169">
        <f>BD122/$BD$159</f>
        <v>5.6146210204333178E-4</v>
      </c>
      <c r="BD122" s="213">
        <v>44125463.816183522</v>
      </c>
      <c r="BE122" s="150">
        <f>IF(BB122&lt;1.1,BD122/$BD$80,0)</f>
        <v>0</v>
      </c>
      <c r="BF122" s="10">
        <f>IF(BB122&lt;2.01,BD122/$BD$80,0)</f>
        <v>1.3855825465540291E-2</v>
      </c>
    </row>
    <row r="123" spans="2:58" x14ac:dyDescent="0.2">
      <c r="B123" s="29" t="s">
        <v>213</v>
      </c>
      <c r="C123" s="67">
        <v>2</v>
      </c>
      <c r="D123" s="67">
        <v>2</v>
      </c>
      <c r="E123" s="67">
        <v>2</v>
      </c>
      <c r="F123" s="67">
        <v>2</v>
      </c>
      <c r="G123" s="67">
        <v>2</v>
      </c>
      <c r="H123" s="67">
        <v>2</v>
      </c>
      <c r="I123" s="67">
        <v>2</v>
      </c>
      <c r="J123" s="67">
        <v>2</v>
      </c>
      <c r="K123" s="67">
        <v>2</v>
      </c>
      <c r="L123" s="67">
        <v>2</v>
      </c>
      <c r="M123" s="67">
        <v>2</v>
      </c>
      <c r="N123" s="67">
        <v>2</v>
      </c>
      <c r="O123" s="67">
        <v>2</v>
      </c>
      <c r="P123" s="67">
        <v>2</v>
      </c>
      <c r="Q123" s="67">
        <v>2</v>
      </c>
      <c r="R123" s="67">
        <v>2</v>
      </c>
      <c r="S123" s="67">
        <v>2</v>
      </c>
      <c r="T123" s="67">
        <v>2</v>
      </c>
      <c r="U123" s="67">
        <v>2</v>
      </c>
      <c r="V123" s="67">
        <v>2</v>
      </c>
      <c r="W123" s="67">
        <v>1</v>
      </c>
      <c r="X123" s="67">
        <v>1</v>
      </c>
      <c r="Y123" s="67">
        <v>1</v>
      </c>
      <c r="Z123" s="67">
        <v>1</v>
      </c>
      <c r="AA123" s="67">
        <v>1</v>
      </c>
      <c r="AB123" s="67">
        <v>1</v>
      </c>
      <c r="AC123" s="67">
        <v>1</v>
      </c>
      <c r="AD123" s="67">
        <v>1</v>
      </c>
      <c r="AE123" s="67">
        <v>1</v>
      </c>
      <c r="AF123" s="67">
        <v>1</v>
      </c>
      <c r="AG123" s="67">
        <v>1</v>
      </c>
      <c r="AH123" s="67">
        <v>1</v>
      </c>
      <c r="AI123" s="67">
        <v>1</v>
      </c>
      <c r="AJ123" s="67">
        <v>1</v>
      </c>
      <c r="AK123" s="67">
        <v>1</v>
      </c>
      <c r="AL123" s="67">
        <v>1</v>
      </c>
      <c r="AM123" s="67">
        <v>1</v>
      </c>
      <c r="AN123" s="67">
        <v>1</v>
      </c>
      <c r="AO123" s="67">
        <v>1</v>
      </c>
      <c r="AP123" s="67">
        <v>1</v>
      </c>
      <c r="AQ123" s="67">
        <v>1</v>
      </c>
      <c r="AR123" s="67">
        <v>1</v>
      </c>
      <c r="AS123" s="67">
        <v>1</v>
      </c>
      <c r="AT123" s="67">
        <v>1</v>
      </c>
      <c r="AU123" s="67">
        <v>1</v>
      </c>
      <c r="AV123" s="67">
        <v>1</v>
      </c>
      <c r="AW123" s="67">
        <v>1</v>
      </c>
      <c r="AX123" s="67">
        <v>2</v>
      </c>
      <c r="AY123" s="67">
        <v>2</v>
      </c>
      <c r="AZ123" s="67">
        <v>2</v>
      </c>
      <c r="BA123" s="67">
        <v>2</v>
      </c>
      <c r="BB123" s="67">
        <v>2</v>
      </c>
      <c r="BC123" s="169">
        <f>BD123/$BD$159</f>
        <v>3.5231153156245514E-4</v>
      </c>
      <c r="BD123" s="213">
        <v>27688261.917246073</v>
      </c>
      <c r="BE123" s="150">
        <f>IF(BB123&lt;1.1,BD123/$BD$80,0)</f>
        <v>0</v>
      </c>
      <c r="BF123" s="10">
        <f>IF(BB123&lt;2.01,BD123/$BD$80,0)</f>
        <v>8.6943839540746491E-3</v>
      </c>
    </row>
    <row r="124" spans="2:58" x14ac:dyDescent="0.2">
      <c r="B124" s="76" t="s">
        <v>218</v>
      </c>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70"/>
      <c r="BD124" s="147"/>
      <c r="BE124" s="149"/>
      <c r="BF124" s="8"/>
    </row>
    <row r="125" spans="2:58" x14ac:dyDescent="0.2">
      <c r="B125" s="29" t="s">
        <v>219</v>
      </c>
      <c r="C125" s="67">
        <v>2</v>
      </c>
      <c r="D125" s="67">
        <v>2</v>
      </c>
      <c r="E125" s="67">
        <v>2</v>
      </c>
      <c r="F125" s="67">
        <v>2</v>
      </c>
      <c r="G125" s="67">
        <v>2</v>
      </c>
      <c r="H125" s="67">
        <v>2</v>
      </c>
      <c r="I125" s="67">
        <v>2</v>
      </c>
      <c r="J125" s="67">
        <v>2</v>
      </c>
      <c r="K125" s="67">
        <v>2</v>
      </c>
      <c r="L125" s="67">
        <v>2</v>
      </c>
      <c r="M125" s="67">
        <v>2</v>
      </c>
      <c r="N125" s="67">
        <v>2</v>
      </c>
      <c r="O125" s="67">
        <v>2</v>
      </c>
      <c r="P125" s="67">
        <v>2</v>
      </c>
      <c r="Q125" s="67">
        <v>2</v>
      </c>
      <c r="R125" s="67">
        <v>2</v>
      </c>
      <c r="S125" s="67">
        <v>2</v>
      </c>
      <c r="T125" s="67">
        <v>2</v>
      </c>
      <c r="U125" s="67">
        <v>2</v>
      </c>
      <c r="V125" s="67">
        <v>2</v>
      </c>
      <c r="W125" s="67">
        <v>1</v>
      </c>
      <c r="X125" s="67">
        <v>1</v>
      </c>
      <c r="Y125" s="67">
        <v>1</v>
      </c>
      <c r="Z125" s="67">
        <v>1</v>
      </c>
      <c r="AA125" s="67">
        <v>1</v>
      </c>
      <c r="AB125" s="67">
        <v>1</v>
      </c>
      <c r="AC125" s="67">
        <v>1</v>
      </c>
      <c r="AD125" s="67">
        <v>1</v>
      </c>
      <c r="AE125" s="67">
        <v>1</v>
      </c>
      <c r="AF125" s="67">
        <v>1</v>
      </c>
      <c r="AG125" s="67">
        <v>1</v>
      </c>
      <c r="AH125" s="67">
        <v>1</v>
      </c>
      <c r="AI125" s="67">
        <v>1</v>
      </c>
      <c r="AJ125" s="67">
        <v>1</v>
      </c>
      <c r="AK125" s="67">
        <v>1</v>
      </c>
      <c r="AL125" s="67">
        <v>1</v>
      </c>
      <c r="AM125" s="67">
        <v>1</v>
      </c>
      <c r="AN125" s="67">
        <v>1</v>
      </c>
      <c r="AO125" s="67">
        <v>1</v>
      </c>
      <c r="AP125" s="67">
        <v>1</v>
      </c>
      <c r="AQ125" s="67">
        <v>1</v>
      </c>
      <c r="AR125" s="67">
        <v>1</v>
      </c>
      <c r="AS125" s="67">
        <v>1</v>
      </c>
      <c r="AT125" s="67">
        <v>1</v>
      </c>
      <c r="AU125" s="67">
        <v>1</v>
      </c>
      <c r="AV125" s="67">
        <v>1</v>
      </c>
      <c r="AW125" s="67">
        <v>1</v>
      </c>
      <c r="AX125" s="67">
        <v>1</v>
      </c>
      <c r="AY125" s="67">
        <v>1</v>
      </c>
      <c r="AZ125" s="67">
        <v>1</v>
      </c>
      <c r="BA125" s="67">
        <v>1</v>
      </c>
      <c r="BB125" s="67">
        <v>1</v>
      </c>
      <c r="BC125" s="169">
        <f>BD125/$BD$159</f>
        <v>8.0986406711756106E-4</v>
      </c>
      <c r="BD125" s="213">
        <v>63647443.807107054</v>
      </c>
      <c r="BE125" s="150">
        <f>IF(BB125&lt;1.1,BD125/$BD$80,0)</f>
        <v>1.9985917346790949E-2</v>
      </c>
      <c r="BF125" s="10">
        <f>IF(BB125&lt;2.01,BD125/$BD$80,0)</f>
        <v>1.9985917346790949E-2</v>
      </c>
    </row>
    <row r="126" spans="2:58" x14ac:dyDescent="0.2">
      <c r="B126" s="29" t="s">
        <v>235</v>
      </c>
      <c r="C126" s="67">
        <v>2</v>
      </c>
      <c r="D126" s="67">
        <v>2</v>
      </c>
      <c r="E126" s="67">
        <v>2</v>
      </c>
      <c r="F126" s="67">
        <v>2</v>
      </c>
      <c r="G126" s="67">
        <v>2</v>
      </c>
      <c r="H126" s="67">
        <v>2</v>
      </c>
      <c r="I126" s="67">
        <v>2</v>
      </c>
      <c r="J126" s="67">
        <v>2</v>
      </c>
      <c r="K126" s="67">
        <v>2</v>
      </c>
      <c r="L126" s="67">
        <v>2</v>
      </c>
      <c r="M126" s="67">
        <v>2</v>
      </c>
      <c r="N126" s="67">
        <v>2</v>
      </c>
      <c r="O126" s="67">
        <v>2</v>
      </c>
      <c r="P126" s="67">
        <v>2</v>
      </c>
      <c r="Q126" s="67">
        <v>2</v>
      </c>
      <c r="R126" s="67">
        <v>2</v>
      </c>
      <c r="S126" s="67">
        <v>2</v>
      </c>
      <c r="T126" s="67">
        <v>2</v>
      </c>
      <c r="U126" s="67">
        <v>2</v>
      </c>
      <c r="V126" s="67">
        <v>2</v>
      </c>
      <c r="W126" s="67">
        <v>1</v>
      </c>
      <c r="X126" s="67">
        <v>1</v>
      </c>
      <c r="Y126" s="67">
        <v>1</v>
      </c>
      <c r="Z126" s="67">
        <v>1</v>
      </c>
      <c r="AA126" s="67">
        <v>1</v>
      </c>
      <c r="AB126" s="67">
        <v>1</v>
      </c>
      <c r="AC126" s="67">
        <v>1</v>
      </c>
      <c r="AD126" s="67">
        <v>1</v>
      </c>
      <c r="AE126" s="67">
        <v>1</v>
      </c>
      <c r="AF126" s="67">
        <v>1</v>
      </c>
      <c r="AG126" s="67">
        <v>1</v>
      </c>
      <c r="AH126" s="67">
        <v>1</v>
      </c>
      <c r="AI126" s="67">
        <v>1</v>
      </c>
      <c r="AJ126" s="67">
        <v>1</v>
      </c>
      <c r="AK126" s="67">
        <v>1</v>
      </c>
      <c r="AL126" s="67">
        <v>1</v>
      </c>
      <c r="AM126" s="67">
        <v>1</v>
      </c>
      <c r="AN126" s="67">
        <v>1</v>
      </c>
      <c r="AO126" s="67">
        <v>1</v>
      </c>
      <c r="AP126" s="67">
        <v>1</v>
      </c>
      <c r="AQ126" s="67">
        <v>1</v>
      </c>
      <c r="AR126" s="67">
        <v>1</v>
      </c>
      <c r="AS126" s="67">
        <v>1</v>
      </c>
      <c r="AT126" s="67">
        <v>1</v>
      </c>
      <c r="AU126" s="67">
        <v>1</v>
      </c>
      <c r="AV126" s="67">
        <v>1</v>
      </c>
      <c r="AW126" s="67">
        <v>1</v>
      </c>
      <c r="AX126" s="67">
        <v>1</v>
      </c>
      <c r="AY126" s="67">
        <v>1</v>
      </c>
      <c r="AZ126" s="67">
        <v>1</v>
      </c>
      <c r="BA126" s="67">
        <v>1</v>
      </c>
      <c r="BB126" s="67">
        <v>1</v>
      </c>
      <c r="BC126" s="169">
        <f>BD126/$BD$159</f>
        <v>8.0917108985252909E-4</v>
      </c>
      <c r="BD126" s="213">
        <v>63592982.529805653</v>
      </c>
      <c r="BE126" s="150">
        <f>IF(BB126&lt;1.1,BD126/$BD$80,0)</f>
        <v>1.9968815975209629E-2</v>
      </c>
      <c r="BF126" s="10">
        <f>IF(BB126&lt;2.01,BD126/$BD$80,0)</f>
        <v>1.9968815975209629E-2</v>
      </c>
    </row>
    <row r="127" spans="2:58" x14ac:dyDescent="0.2">
      <c r="B127" s="76" t="s">
        <v>220</v>
      </c>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70"/>
      <c r="BD127" s="147"/>
      <c r="BE127" s="149"/>
      <c r="BF127" s="8"/>
    </row>
    <row r="128" spans="2:58" x14ac:dyDescent="0.2">
      <c r="B128" s="29" t="s">
        <v>213</v>
      </c>
      <c r="C128" s="67">
        <v>1</v>
      </c>
      <c r="D128" s="67">
        <v>1</v>
      </c>
      <c r="E128" s="67">
        <v>1</v>
      </c>
      <c r="F128" s="67">
        <v>1</v>
      </c>
      <c r="G128" s="67">
        <v>1</v>
      </c>
      <c r="H128" s="67">
        <v>1</v>
      </c>
      <c r="I128" s="67">
        <v>1</v>
      </c>
      <c r="J128" s="67">
        <v>1</v>
      </c>
      <c r="K128" s="67">
        <v>1</v>
      </c>
      <c r="L128" s="67">
        <v>1</v>
      </c>
      <c r="M128" s="67">
        <v>1</v>
      </c>
      <c r="N128" s="67">
        <v>1</v>
      </c>
      <c r="O128" s="67">
        <v>1</v>
      </c>
      <c r="P128" s="67">
        <v>1</v>
      </c>
      <c r="Q128" s="67">
        <v>1</v>
      </c>
      <c r="R128" s="67">
        <v>1</v>
      </c>
      <c r="S128" s="67">
        <v>1</v>
      </c>
      <c r="T128" s="67">
        <v>2</v>
      </c>
      <c r="U128" s="67">
        <v>2</v>
      </c>
      <c r="V128" s="67">
        <v>2</v>
      </c>
      <c r="W128" s="67">
        <v>1</v>
      </c>
      <c r="X128" s="67">
        <v>1</v>
      </c>
      <c r="Y128" s="67">
        <v>1</v>
      </c>
      <c r="Z128" s="67">
        <v>1</v>
      </c>
      <c r="AA128" s="67">
        <v>1</v>
      </c>
      <c r="AB128" s="67">
        <v>1</v>
      </c>
      <c r="AC128" s="67">
        <v>1</v>
      </c>
      <c r="AD128" s="67">
        <v>1</v>
      </c>
      <c r="AE128" s="67">
        <v>1</v>
      </c>
      <c r="AF128" s="67">
        <v>1</v>
      </c>
      <c r="AG128" s="67">
        <v>1</v>
      </c>
      <c r="AH128" s="67">
        <v>1</v>
      </c>
      <c r="AI128" s="67">
        <v>1</v>
      </c>
      <c r="AJ128" s="67">
        <v>1</v>
      </c>
      <c r="AK128" s="67">
        <v>1</v>
      </c>
      <c r="AL128" s="67">
        <v>1</v>
      </c>
      <c r="AM128" s="67">
        <v>1</v>
      </c>
      <c r="AN128" s="67">
        <v>1</v>
      </c>
      <c r="AO128" s="67">
        <v>1</v>
      </c>
      <c r="AP128" s="67">
        <v>1</v>
      </c>
      <c r="AQ128" s="67">
        <v>1</v>
      </c>
      <c r="AR128" s="67">
        <v>1</v>
      </c>
      <c r="AS128" s="67">
        <v>1</v>
      </c>
      <c r="AT128" s="67">
        <v>1</v>
      </c>
      <c r="AU128" s="67">
        <v>1</v>
      </c>
      <c r="AV128" s="67">
        <v>1</v>
      </c>
      <c r="AW128" s="67">
        <v>1</v>
      </c>
      <c r="AX128" s="67">
        <v>1</v>
      </c>
      <c r="AY128" s="67">
        <v>1</v>
      </c>
      <c r="AZ128" s="67">
        <v>1</v>
      </c>
      <c r="BA128" s="67">
        <v>1</v>
      </c>
      <c r="BB128" s="67">
        <v>1</v>
      </c>
      <c r="BC128" s="169">
        <f>BD128/$BD$159</f>
        <v>3.1884306597210072E-5</v>
      </c>
      <c r="BD128" s="213">
        <v>2505796.5834900001</v>
      </c>
      <c r="BE128" s="150">
        <f t="shared" ref="BE128:BE134" si="21">IF(BB128&lt;1.1,BD128/$BD$80,0)</f>
        <v>7.8684453624373429E-4</v>
      </c>
      <c r="BF128" s="10">
        <f t="shared" ref="BF128:BF149" si="22">IF(BB128&lt;2.01,BD128/$BD$80,0)</f>
        <v>7.8684453624373429E-4</v>
      </c>
    </row>
    <row r="129" spans="2:104" x14ac:dyDescent="0.2">
      <c r="B129" s="29" t="s">
        <v>221</v>
      </c>
      <c r="C129" s="67">
        <v>1</v>
      </c>
      <c r="D129" s="67">
        <v>1</v>
      </c>
      <c r="E129" s="67">
        <v>1</v>
      </c>
      <c r="F129" s="67">
        <v>1</v>
      </c>
      <c r="G129" s="67">
        <v>1</v>
      </c>
      <c r="H129" s="67">
        <v>1</v>
      </c>
      <c r="I129" s="67">
        <v>1</v>
      </c>
      <c r="J129" s="67">
        <v>1</v>
      </c>
      <c r="K129" s="67">
        <v>1</v>
      </c>
      <c r="L129" s="67">
        <v>1</v>
      </c>
      <c r="M129" s="67">
        <v>1</v>
      </c>
      <c r="N129" s="67">
        <v>1</v>
      </c>
      <c r="O129" s="67">
        <v>1</v>
      </c>
      <c r="P129" s="67">
        <v>1</v>
      </c>
      <c r="Q129" s="67">
        <v>1</v>
      </c>
      <c r="R129" s="67">
        <v>1</v>
      </c>
      <c r="S129" s="67">
        <v>1</v>
      </c>
      <c r="T129" s="67">
        <v>2</v>
      </c>
      <c r="U129" s="67">
        <v>2</v>
      </c>
      <c r="V129" s="67">
        <v>2</v>
      </c>
      <c r="W129" s="67">
        <v>1</v>
      </c>
      <c r="X129" s="67">
        <v>1</v>
      </c>
      <c r="Y129" s="67">
        <v>1</v>
      </c>
      <c r="Z129" s="67">
        <v>1</v>
      </c>
      <c r="AA129" s="67">
        <v>1</v>
      </c>
      <c r="AB129" s="67">
        <v>1</v>
      </c>
      <c r="AC129" s="67">
        <v>1</v>
      </c>
      <c r="AD129" s="67">
        <v>1</v>
      </c>
      <c r="AE129" s="67">
        <v>1</v>
      </c>
      <c r="AF129" s="67">
        <v>1</v>
      </c>
      <c r="AG129" s="67">
        <v>1</v>
      </c>
      <c r="AH129" s="67">
        <v>1</v>
      </c>
      <c r="AI129" s="67">
        <v>1</v>
      </c>
      <c r="AJ129" s="67">
        <v>1</v>
      </c>
      <c r="AK129" s="67">
        <v>1</v>
      </c>
      <c r="AL129" s="67">
        <v>1</v>
      </c>
      <c r="AM129" s="67">
        <v>1</v>
      </c>
      <c r="AN129" s="67">
        <v>1</v>
      </c>
      <c r="AO129" s="67">
        <v>1</v>
      </c>
      <c r="AP129" s="67">
        <v>1</v>
      </c>
      <c r="AQ129" s="67">
        <v>1</v>
      </c>
      <c r="AR129" s="67">
        <v>2</v>
      </c>
      <c r="AS129" s="67">
        <v>2</v>
      </c>
      <c r="AT129" s="67">
        <v>2</v>
      </c>
      <c r="AU129" s="67">
        <v>2</v>
      </c>
      <c r="AV129" s="67">
        <v>2</v>
      </c>
      <c r="AW129" s="67">
        <v>2</v>
      </c>
      <c r="AX129" s="67">
        <v>2</v>
      </c>
      <c r="AY129" s="67">
        <v>2</v>
      </c>
      <c r="AZ129" s="67">
        <v>2</v>
      </c>
      <c r="BA129" s="67">
        <v>2</v>
      </c>
      <c r="BB129" s="67">
        <v>2</v>
      </c>
      <c r="BC129" s="169">
        <f>BD129/$BD$159</f>
        <v>7.7849639917307396E-5</v>
      </c>
      <c r="BD129" s="213">
        <v>6118225</v>
      </c>
      <c r="BE129" s="150">
        <f t="shared" si="21"/>
        <v>0</v>
      </c>
      <c r="BF129" s="10">
        <f t="shared" si="22"/>
        <v>1.921182247784413E-3</v>
      </c>
    </row>
    <row r="130" spans="2:104" x14ac:dyDescent="0.2">
      <c r="B130" s="32" t="s">
        <v>222</v>
      </c>
      <c r="C130" s="67">
        <v>1</v>
      </c>
      <c r="D130" s="67">
        <v>1</v>
      </c>
      <c r="E130" s="67">
        <v>1</v>
      </c>
      <c r="F130" s="67">
        <v>1</v>
      </c>
      <c r="G130" s="67">
        <v>1</v>
      </c>
      <c r="H130" s="67">
        <v>1</v>
      </c>
      <c r="I130" s="67">
        <v>1</v>
      </c>
      <c r="J130" s="67">
        <v>1</v>
      </c>
      <c r="K130" s="67">
        <v>1</v>
      </c>
      <c r="L130" s="67">
        <v>1</v>
      </c>
      <c r="M130" s="67">
        <v>1</v>
      </c>
      <c r="N130" s="67">
        <v>1</v>
      </c>
      <c r="O130" s="67">
        <v>1</v>
      </c>
      <c r="P130" s="67">
        <v>1</v>
      </c>
      <c r="Q130" s="67">
        <v>1</v>
      </c>
      <c r="R130" s="67">
        <v>1</v>
      </c>
      <c r="S130" s="67">
        <v>1</v>
      </c>
      <c r="T130" s="67">
        <v>1</v>
      </c>
      <c r="U130" s="67">
        <v>1</v>
      </c>
      <c r="V130" s="67">
        <v>1</v>
      </c>
      <c r="W130" s="67">
        <v>1</v>
      </c>
      <c r="X130" s="67">
        <v>1</v>
      </c>
      <c r="Y130" s="67">
        <v>1</v>
      </c>
      <c r="Z130" s="67">
        <v>1</v>
      </c>
      <c r="AA130" s="67">
        <v>1</v>
      </c>
      <c r="AB130" s="67">
        <v>1</v>
      </c>
      <c r="AC130" s="67">
        <v>1</v>
      </c>
      <c r="AD130" s="67">
        <v>1</v>
      </c>
      <c r="AE130" s="67">
        <v>1</v>
      </c>
      <c r="AF130" s="67">
        <v>1</v>
      </c>
      <c r="AG130" s="67">
        <v>1</v>
      </c>
      <c r="AH130" s="67">
        <v>1</v>
      </c>
      <c r="AI130" s="67">
        <v>1</v>
      </c>
      <c r="AJ130" s="67">
        <v>1</v>
      </c>
      <c r="AK130" s="67">
        <v>1</v>
      </c>
      <c r="AL130" s="67">
        <v>1</v>
      </c>
      <c r="AM130" s="67">
        <v>1</v>
      </c>
      <c r="AN130" s="67">
        <v>1</v>
      </c>
      <c r="AO130" s="67">
        <v>1</v>
      </c>
      <c r="AP130" s="67">
        <v>1</v>
      </c>
      <c r="AQ130" s="67">
        <v>1</v>
      </c>
      <c r="AR130" s="67">
        <v>1</v>
      </c>
      <c r="AS130" s="67">
        <v>1</v>
      </c>
      <c r="AT130" s="67">
        <v>1</v>
      </c>
      <c r="AU130" s="67">
        <v>1</v>
      </c>
      <c r="AV130" s="67">
        <v>1</v>
      </c>
      <c r="AW130" s="67">
        <v>1</v>
      </c>
      <c r="AX130" s="67">
        <v>1</v>
      </c>
      <c r="AY130" s="67">
        <v>1</v>
      </c>
      <c r="AZ130" s="67">
        <v>1</v>
      </c>
      <c r="BA130" s="67">
        <v>1</v>
      </c>
      <c r="BB130" s="67">
        <v>1</v>
      </c>
      <c r="BC130" s="169">
        <f>BD130/$BD$159</f>
        <v>3.5893456435646303E-4</v>
      </c>
      <c r="BD130" s="213">
        <v>28208767.919061381</v>
      </c>
      <c r="BE130" s="150">
        <f t="shared" si="21"/>
        <v>8.8578279089067801E-3</v>
      </c>
      <c r="BF130" s="10">
        <f t="shared" si="22"/>
        <v>8.8578279089067801E-3</v>
      </c>
    </row>
    <row r="131" spans="2:104" x14ac:dyDescent="0.2">
      <c r="B131" s="32" t="s">
        <v>223</v>
      </c>
      <c r="C131" s="67">
        <v>1</v>
      </c>
      <c r="D131" s="67">
        <v>1</v>
      </c>
      <c r="E131" s="67">
        <v>1</v>
      </c>
      <c r="F131" s="67">
        <v>1</v>
      </c>
      <c r="G131" s="67">
        <v>1</v>
      </c>
      <c r="H131" s="67">
        <v>1</v>
      </c>
      <c r="I131" s="67">
        <v>1</v>
      </c>
      <c r="J131" s="67">
        <v>1</v>
      </c>
      <c r="K131" s="67">
        <v>1</v>
      </c>
      <c r="L131" s="67">
        <v>1</v>
      </c>
      <c r="M131" s="67">
        <v>1</v>
      </c>
      <c r="N131" s="67">
        <v>1</v>
      </c>
      <c r="O131" s="67">
        <v>1</v>
      </c>
      <c r="P131" s="67">
        <v>1</v>
      </c>
      <c r="Q131" s="67">
        <v>1</v>
      </c>
      <c r="R131" s="67">
        <v>1</v>
      </c>
      <c r="S131" s="67">
        <v>1</v>
      </c>
      <c r="T131" s="67">
        <v>1</v>
      </c>
      <c r="U131" s="67">
        <v>1</v>
      </c>
      <c r="V131" s="67">
        <v>1</v>
      </c>
      <c r="W131" s="67">
        <v>1</v>
      </c>
      <c r="X131" s="67">
        <v>1</v>
      </c>
      <c r="Y131" s="67">
        <v>1</v>
      </c>
      <c r="Z131" s="67">
        <v>1</v>
      </c>
      <c r="AA131" s="67">
        <v>1</v>
      </c>
      <c r="AB131" s="67">
        <v>1</v>
      </c>
      <c r="AC131" s="67">
        <v>1</v>
      </c>
      <c r="AD131" s="67">
        <v>1</v>
      </c>
      <c r="AE131" s="67">
        <v>1</v>
      </c>
      <c r="AF131" s="67">
        <v>1</v>
      </c>
      <c r="AG131" s="67">
        <v>1</v>
      </c>
      <c r="AH131" s="67">
        <v>1</v>
      </c>
      <c r="AI131" s="67">
        <v>1</v>
      </c>
      <c r="AJ131" s="67">
        <v>1</v>
      </c>
      <c r="AK131" s="67">
        <v>1</v>
      </c>
      <c r="AL131" s="67">
        <v>1</v>
      </c>
      <c r="AM131" s="67">
        <v>1</v>
      </c>
      <c r="AN131" s="67">
        <v>1</v>
      </c>
      <c r="AO131" s="67">
        <v>1</v>
      </c>
      <c r="AP131" s="67">
        <v>1</v>
      </c>
      <c r="AQ131" s="67">
        <v>1</v>
      </c>
      <c r="AR131" s="67">
        <v>1</v>
      </c>
      <c r="AS131" s="67">
        <v>1</v>
      </c>
      <c r="AT131" s="67">
        <v>1</v>
      </c>
      <c r="AU131" s="67">
        <v>1</v>
      </c>
      <c r="AV131" s="67">
        <v>1</v>
      </c>
      <c r="AW131" s="67">
        <v>1</v>
      </c>
      <c r="AX131" s="67">
        <v>1</v>
      </c>
      <c r="AY131" s="67">
        <v>1</v>
      </c>
      <c r="AZ131" s="67">
        <v>1</v>
      </c>
      <c r="BA131" s="67">
        <v>1</v>
      </c>
      <c r="BB131" s="67">
        <v>1</v>
      </c>
      <c r="BC131" s="169">
        <f>BD131/$BD$159</f>
        <v>1.064670583365727E-3</v>
      </c>
      <c r="BD131" s="213">
        <v>83672759.268146828</v>
      </c>
      <c r="BE131" s="150">
        <f t="shared" si="21"/>
        <v>2.6274061468661649E-2</v>
      </c>
      <c r="BF131" s="10">
        <f t="shared" si="22"/>
        <v>2.6274061468661649E-2</v>
      </c>
    </row>
    <row r="132" spans="2:104" x14ac:dyDescent="0.2">
      <c r="B132" s="73" t="s">
        <v>224</v>
      </c>
      <c r="C132" s="67">
        <v>1</v>
      </c>
      <c r="D132" s="67">
        <v>1</v>
      </c>
      <c r="E132" s="67">
        <v>1</v>
      </c>
      <c r="F132" s="67">
        <v>1</v>
      </c>
      <c r="G132" s="67">
        <v>1</v>
      </c>
      <c r="H132" s="67">
        <v>1</v>
      </c>
      <c r="I132" s="67">
        <v>1</v>
      </c>
      <c r="J132" s="67">
        <v>1</v>
      </c>
      <c r="K132" s="67">
        <v>1</v>
      </c>
      <c r="L132" s="67">
        <v>1</v>
      </c>
      <c r="M132" s="67">
        <v>1</v>
      </c>
      <c r="N132" s="67">
        <v>1</v>
      </c>
      <c r="O132" s="67">
        <v>1</v>
      </c>
      <c r="P132" s="67">
        <v>1</v>
      </c>
      <c r="Q132" s="67">
        <v>1</v>
      </c>
      <c r="R132" s="67">
        <v>1</v>
      </c>
      <c r="S132" s="67">
        <v>1</v>
      </c>
      <c r="T132" s="67">
        <v>1</v>
      </c>
      <c r="U132" s="67">
        <v>1</v>
      </c>
      <c r="V132" s="67">
        <v>1</v>
      </c>
      <c r="W132" s="67">
        <v>1</v>
      </c>
      <c r="X132" s="67">
        <v>1</v>
      </c>
      <c r="Y132" s="67">
        <v>1</v>
      </c>
      <c r="Z132" s="67">
        <v>1</v>
      </c>
      <c r="AA132" s="67">
        <v>1</v>
      </c>
      <c r="AB132" s="67">
        <v>1</v>
      </c>
      <c r="AC132" s="67">
        <v>1</v>
      </c>
      <c r="AD132" s="67">
        <v>1</v>
      </c>
      <c r="AE132" s="67">
        <v>1</v>
      </c>
      <c r="AF132" s="67">
        <v>1</v>
      </c>
      <c r="AG132" s="67">
        <v>1</v>
      </c>
      <c r="AH132" s="67">
        <v>1</v>
      </c>
      <c r="AI132" s="67">
        <v>1</v>
      </c>
      <c r="AJ132" s="67">
        <v>1</v>
      </c>
      <c r="AK132" s="67">
        <v>1</v>
      </c>
      <c r="AL132" s="67">
        <v>1</v>
      </c>
      <c r="AM132" s="67">
        <v>1</v>
      </c>
      <c r="AN132" s="67">
        <v>1</v>
      </c>
      <c r="AO132" s="67">
        <v>1</v>
      </c>
      <c r="AP132" s="67">
        <v>1</v>
      </c>
      <c r="AQ132" s="67">
        <v>1</v>
      </c>
      <c r="AR132" s="67">
        <v>3</v>
      </c>
      <c r="AS132" s="67">
        <v>3</v>
      </c>
      <c r="AT132" s="67">
        <v>3</v>
      </c>
      <c r="AU132" s="67">
        <v>3</v>
      </c>
      <c r="AV132" s="67">
        <v>3</v>
      </c>
      <c r="AW132" s="67">
        <v>3</v>
      </c>
      <c r="AX132" s="67">
        <v>3</v>
      </c>
      <c r="AY132" s="67">
        <v>3</v>
      </c>
      <c r="AZ132" s="67">
        <v>3</v>
      </c>
      <c r="BA132" s="67">
        <v>3</v>
      </c>
      <c r="BB132" s="67">
        <v>3</v>
      </c>
      <c r="BC132" s="169">
        <f>BD132/$BD$159</f>
        <v>3.2000751074814839E-3</v>
      </c>
      <c r="BD132" s="213">
        <v>251494798.75909078</v>
      </c>
      <c r="BE132" s="150">
        <f t="shared" si="21"/>
        <v>0</v>
      </c>
      <c r="BF132" s="10">
        <f t="shared" si="22"/>
        <v>0</v>
      </c>
    </row>
    <row r="133" spans="2:104" x14ac:dyDescent="0.2">
      <c r="B133" s="73" t="s">
        <v>225</v>
      </c>
      <c r="C133" s="81">
        <v>3</v>
      </c>
      <c r="D133" s="81">
        <v>3</v>
      </c>
      <c r="E133" s="81">
        <v>3</v>
      </c>
      <c r="F133" s="81">
        <v>3</v>
      </c>
      <c r="G133" s="81">
        <v>3</v>
      </c>
      <c r="H133" s="81">
        <v>3</v>
      </c>
      <c r="I133" s="81">
        <v>3</v>
      </c>
      <c r="J133" s="81">
        <v>3</v>
      </c>
      <c r="K133" s="81">
        <v>3</v>
      </c>
      <c r="L133" s="81">
        <v>3</v>
      </c>
      <c r="M133" s="81">
        <v>3</v>
      </c>
      <c r="N133" s="81">
        <v>3</v>
      </c>
      <c r="O133" s="81">
        <v>3</v>
      </c>
      <c r="P133" s="81">
        <v>3</v>
      </c>
      <c r="Q133" s="81">
        <v>3</v>
      </c>
      <c r="R133" s="81">
        <v>3</v>
      </c>
      <c r="S133" s="81">
        <v>3</v>
      </c>
      <c r="T133" s="81">
        <v>3</v>
      </c>
      <c r="U133" s="81">
        <v>3</v>
      </c>
      <c r="V133" s="81">
        <v>3</v>
      </c>
      <c r="W133" s="67">
        <v>1</v>
      </c>
      <c r="X133" s="67">
        <v>1</v>
      </c>
      <c r="Y133" s="67">
        <v>1</v>
      </c>
      <c r="Z133" s="67">
        <v>1</v>
      </c>
      <c r="AA133" s="67">
        <v>1</v>
      </c>
      <c r="AB133" s="67">
        <v>1</v>
      </c>
      <c r="AC133" s="67">
        <v>1</v>
      </c>
      <c r="AD133" s="67">
        <v>1</v>
      </c>
      <c r="AE133" s="67">
        <v>1</v>
      </c>
      <c r="AF133" s="67">
        <v>1</v>
      </c>
      <c r="AG133" s="67">
        <v>1</v>
      </c>
      <c r="AH133" s="67">
        <v>1</v>
      </c>
      <c r="AI133" s="67">
        <v>1</v>
      </c>
      <c r="AJ133" s="67">
        <v>1</v>
      </c>
      <c r="AK133" s="67">
        <v>1</v>
      </c>
      <c r="AL133" s="67">
        <v>1</v>
      </c>
      <c r="AM133" s="67">
        <v>2</v>
      </c>
      <c r="AN133" s="67">
        <v>2</v>
      </c>
      <c r="AO133" s="67">
        <v>2</v>
      </c>
      <c r="AP133" s="67">
        <v>2</v>
      </c>
      <c r="AQ133" s="67">
        <v>2</v>
      </c>
      <c r="AR133" s="67">
        <v>2</v>
      </c>
      <c r="AS133" s="67">
        <v>2</v>
      </c>
      <c r="AT133" s="67">
        <v>2</v>
      </c>
      <c r="AU133" s="67">
        <v>2</v>
      </c>
      <c r="AV133" s="67">
        <v>2</v>
      </c>
      <c r="AW133" s="67">
        <v>2</v>
      </c>
      <c r="AX133" s="67">
        <v>2</v>
      </c>
      <c r="AY133" s="67">
        <v>2</v>
      </c>
      <c r="AZ133" s="67">
        <v>2</v>
      </c>
      <c r="BA133" s="67">
        <v>2</v>
      </c>
      <c r="BB133" s="67">
        <v>2</v>
      </c>
      <c r="BC133" s="169">
        <f>BD133/$BD$159</f>
        <v>5.9729078446253667E-5</v>
      </c>
      <c r="BD133" s="213">
        <v>4694124.9999999972</v>
      </c>
      <c r="BE133" s="150">
        <f t="shared" si="21"/>
        <v>0</v>
      </c>
      <c r="BF133" s="10">
        <f t="shared" si="22"/>
        <v>1.4740009755903065E-3</v>
      </c>
    </row>
    <row r="134" spans="2:104" x14ac:dyDescent="0.2">
      <c r="B134" s="73" t="s">
        <v>226</v>
      </c>
      <c r="C134" s="67">
        <v>1</v>
      </c>
      <c r="D134" s="67">
        <v>1</v>
      </c>
      <c r="E134" s="67">
        <v>1</v>
      </c>
      <c r="F134" s="67">
        <v>1</v>
      </c>
      <c r="G134" s="67">
        <v>1</v>
      </c>
      <c r="H134" s="67">
        <v>1</v>
      </c>
      <c r="I134" s="67">
        <v>1</v>
      </c>
      <c r="J134" s="67">
        <v>1</v>
      </c>
      <c r="K134" s="67">
        <v>1</v>
      </c>
      <c r="L134" s="67">
        <v>1</v>
      </c>
      <c r="M134" s="67">
        <v>1</v>
      </c>
      <c r="N134" s="67">
        <v>1</v>
      </c>
      <c r="O134" s="67">
        <v>1</v>
      </c>
      <c r="P134" s="67">
        <v>1</v>
      </c>
      <c r="Q134" s="67">
        <v>1</v>
      </c>
      <c r="R134" s="67">
        <v>1</v>
      </c>
      <c r="S134" s="67">
        <v>1</v>
      </c>
      <c r="T134" s="67">
        <v>1</v>
      </c>
      <c r="U134" s="67">
        <v>1</v>
      </c>
      <c r="V134" s="67">
        <v>1</v>
      </c>
      <c r="W134" s="67">
        <v>1</v>
      </c>
      <c r="X134" s="67">
        <v>1</v>
      </c>
      <c r="Y134" s="67">
        <v>1</v>
      </c>
      <c r="Z134" s="67">
        <v>1</v>
      </c>
      <c r="AA134" s="67">
        <v>1</v>
      </c>
      <c r="AB134" s="67">
        <v>1</v>
      </c>
      <c r="AC134" s="67">
        <v>1</v>
      </c>
      <c r="AD134" s="67">
        <v>1</v>
      </c>
      <c r="AE134" s="67">
        <v>1</v>
      </c>
      <c r="AF134" s="67">
        <v>1</v>
      </c>
      <c r="AG134" s="67">
        <v>1</v>
      </c>
      <c r="AH134" s="67">
        <v>1</v>
      </c>
      <c r="AI134" s="67">
        <v>1</v>
      </c>
      <c r="AJ134" s="67">
        <v>1</v>
      </c>
      <c r="AK134" s="67">
        <v>1</v>
      </c>
      <c r="AL134" s="67">
        <v>1</v>
      </c>
      <c r="AM134" s="67">
        <v>1</v>
      </c>
      <c r="AN134" s="67">
        <v>1</v>
      </c>
      <c r="AO134" s="67">
        <v>1</v>
      </c>
      <c r="AP134" s="67">
        <v>1</v>
      </c>
      <c r="AQ134" s="67">
        <v>1</v>
      </c>
      <c r="AR134" s="67">
        <v>1</v>
      </c>
      <c r="AS134" s="67">
        <v>1</v>
      </c>
      <c r="AT134" s="67">
        <v>1</v>
      </c>
      <c r="AU134" s="67">
        <v>1</v>
      </c>
      <c r="AV134" s="67">
        <v>1</v>
      </c>
      <c r="AW134" s="67">
        <v>1</v>
      </c>
      <c r="AX134" s="67">
        <v>1</v>
      </c>
      <c r="AY134" s="67">
        <v>1</v>
      </c>
      <c r="AZ134" s="67">
        <v>1</v>
      </c>
      <c r="BA134" s="67">
        <v>1</v>
      </c>
      <c r="BB134" s="67">
        <v>1</v>
      </c>
      <c r="BC134" s="169">
        <f>BD134/$BD$159</f>
        <v>2.4364642329857949E-4</v>
      </c>
      <c r="BD134" s="213">
        <v>19148240.63116245</v>
      </c>
      <c r="BE134" s="150">
        <f t="shared" si="21"/>
        <v>6.0127340816811259E-3</v>
      </c>
      <c r="BF134" s="10">
        <f t="shared" si="22"/>
        <v>6.0127340816811259E-3</v>
      </c>
    </row>
    <row r="135" spans="2:104" ht="27" customHeight="1" x14ac:dyDescent="0.2">
      <c r="B135" s="88" t="s">
        <v>59</v>
      </c>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c r="BB135" s="182"/>
      <c r="BC135" s="143">
        <f>BD135/$BD$159</f>
        <v>2.7941520233299069E-2</v>
      </c>
      <c r="BD135" s="90">
        <f>SUM(BD136:BD149)</f>
        <v>2195931899.1194248</v>
      </c>
      <c r="BE135" s="137">
        <f>SUM(BE136:BE149)</f>
        <v>2.7858953526755225E-2</v>
      </c>
      <c r="BF135" s="91">
        <f>SUM(BF136:BF149)</f>
        <v>0.99294207400379675</v>
      </c>
      <c r="BH135" s="163"/>
      <c r="BI135" s="163"/>
      <c r="CY135" s="54"/>
      <c r="CZ135" s="54"/>
    </row>
    <row r="136" spans="2:104" x14ac:dyDescent="0.2">
      <c r="B136" s="33" t="s">
        <v>60</v>
      </c>
      <c r="C136" s="184">
        <v>3</v>
      </c>
      <c r="D136" s="184">
        <v>3</v>
      </c>
      <c r="E136" s="184">
        <v>3</v>
      </c>
      <c r="F136" s="184">
        <v>3</v>
      </c>
      <c r="G136" s="184">
        <v>3</v>
      </c>
      <c r="H136" s="184">
        <v>3</v>
      </c>
      <c r="I136" s="184">
        <v>3</v>
      </c>
      <c r="J136" s="184">
        <v>3</v>
      </c>
      <c r="K136" s="184">
        <v>3</v>
      </c>
      <c r="L136" s="184">
        <v>3</v>
      </c>
      <c r="M136" s="184">
        <v>3</v>
      </c>
      <c r="N136" s="184">
        <v>3</v>
      </c>
      <c r="O136" s="184">
        <v>3</v>
      </c>
      <c r="P136" s="184">
        <v>3</v>
      </c>
      <c r="Q136" s="184">
        <v>3</v>
      </c>
      <c r="R136" s="184">
        <v>3</v>
      </c>
      <c r="S136" s="184">
        <v>3</v>
      </c>
      <c r="T136" s="184">
        <v>3</v>
      </c>
      <c r="U136" s="184">
        <v>3</v>
      </c>
      <c r="V136" s="184">
        <v>3</v>
      </c>
      <c r="W136" s="184">
        <v>2</v>
      </c>
      <c r="X136" s="184">
        <v>2</v>
      </c>
      <c r="Y136" s="184">
        <v>2</v>
      </c>
      <c r="Z136" s="184">
        <v>2</v>
      </c>
      <c r="AA136" s="184">
        <v>2</v>
      </c>
      <c r="AB136" s="184">
        <v>2</v>
      </c>
      <c r="AC136" s="184">
        <v>2</v>
      </c>
      <c r="AD136" s="184">
        <v>2</v>
      </c>
      <c r="AE136" s="184">
        <v>2</v>
      </c>
      <c r="AF136" s="184">
        <v>2</v>
      </c>
      <c r="AG136" s="184">
        <v>2</v>
      </c>
      <c r="AH136" s="184">
        <v>2</v>
      </c>
      <c r="AI136" s="184">
        <v>2</v>
      </c>
      <c r="AJ136" s="184">
        <v>2</v>
      </c>
      <c r="AK136" s="184">
        <v>2</v>
      </c>
      <c r="AL136" s="184">
        <v>2</v>
      </c>
      <c r="AM136" s="184">
        <v>2</v>
      </c>
      <c r="AN136" s="184">
        <v>2</v>
      </c>
      <c r="AO136" s="184">
        <v>2</v>
      </c>
      <c r="AP136" s="184">
        <v>2</v>
      </c>
      <c r="AQ136" s="184">
        <v>2</v>
      </c>
      <c r="AR136" s="184">
        <v>2</v>
      </c>
      <c r="AS136" s="184">
        <v>2</v>
      </c>
      <c r="AT136" s="184">
        <v>2</v>
      </c>
      <c r="AU136" s="184">
        <v>2</v>
      </c>
      <c r="AV136" s="184">
        <v>2</v>
      </c>
      <c r="AW136" s="184">
        <v>2</v>
      </c>
      <c r="AX136" s="184">
        <v>2</v>
      </c>
      <c r="AY136" s="184">
        <v>2</v>
      </c>
      <c r="AZ136" s="184">
        <v>2</v>
      </c>
      <c r="BA136" s="184">
        <v>2</v>
      </c>
      <c r="BB136" s="184">
        <v>2</v>
      </c>
      <c r="BC136" s="169">
        <f>BD136/$BD$159</f>
        <v>1.4148236975284592E-2</v>
      </c>
      <c r="BD136" s="354">
        <v>1111913905.5756409</v>
      </c>
      <c r="BE136" s="150">
        <f>IF(BB136&lt;1.1,BD136/$BD$135,0)</f>
        <v>0</v>
      </c>
      <c r="BF136" s="10">
        <f>IF(BB136&lt;2.01,BD136/$BD$135,0)</f>
        <v>0.50635172521585103</v>
      </c>
      <c r="BH136" s="163">
        <f t="shared" ref="BH136:BH149" si="23">IF(BE136&gt;0,BD136,0)</f>
        <v>0</v>
      </c>
      <c r="BI136" s="163">
        <f t="shared" ref="BI136:BI149" si="24">IF(BF136&gt;0,BD136,0)</f>
        <v>1111913905.5756409</v>
      </c>
      <c r="CY136" s="54"/>
      <c r="CZ136" s="54"/>
    </row>
    <row r="137" spans="2:104" x14ac:dyDescent="0.2">
      <c r="B137" s="33" t="s">
        <v>270</v>
      </c>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89"/>
      <c r="BB137" s="189"/>
      <c r="BC137" s="170"/>
      <c r="BD137" s="355"/>
      <c r="BE137" s="149"/>
      <c r="BF137" s="8"/>
      <c r="BH137" s="163">
        <f t="shared" si="23"/>
        <v>0</v>
      </c>
      <c r="BI137" s="163">
        <f t="shared" si="24"/>
        <v>0</v>
      </c>
      <c r="CY137" s="54"/>
      <c r="CZ137" s="54"/>
    </row>
    <row r="138" spans="2:104" x14ac:dyDescent="0.2">
      <c r="B138" s="32" t="s">
        <v>271</v>
      </c>
      <c r="C138" s="184">
        <v>3</v>
      </c>
      <c r="D138" s="184">
        <v>3</v>
      </c>
      <c r="E138" s="184">
        <v>3</v>
      </c>
      <c r="F138" s="184">
        <v>3</v>
      </c>
      <c r="G138" s="184">
        <v>3</v>
      </c>
      <c r="H138" s="184">
        <v>3</v>
      </c>
      <c r="I138" s="184">
        <v>3</v>
      </c>
      <c r="J138" s="184">
        <v>3</v>
      </c>
      <c r="K138" s="184">
        <v>3</v>
      </c>
      <c r="L138" s="184">
        <v>3</v>
      </c>
      <c r="M138" s="184">
        <v>3</v>
      </c>
      <c r="N138" s="184">
        <v>3</v>
      </c>
      <c r="O138" s="184">
        <v>3</v>
      </c>
      <c r="P138" s="184">
        <v>3</v>
      </c>
      <c r="Q138" s="184">
        <v>3</v>
      </c>
      <c r="R138" s="184">
        <v>3</v>
      </c>
      <c r="S138" s="184">
        <v>3</v>
      </c>
      <c r="T138" s="184">
        <v>3</v>
      </c>
      <c r="U138" s="184">
        <v>3</v>
      </c>
      <c r="V138" s="184">
        <v>3</v>
      </c>
      <c r="W138" s="184">
        <v>3</v>
      </c>
      <c r="X138" s="184">
        <v>3</v>
      </c>
      <c r="Y138" s="184">
        <v>3</v>
      </c>
      <c r="Z138" s="184">
        <v>3</v>
      </c>
      <c r="AA138" s="184">
        <v>3</v>
      </c>
      <c r="AB138" s="184">
        <v>3</v>
      </c>
      <c r="AC138" s="184">
        <v>3</v>
      </c>
      <c r="AD138" s="184">
        <v>3</v>
      </c>
      <c r="AE138" s="184">
        <v>3</v>
      </c>
      <c r="AF138" s="184">
        <v>3</v>
      </c>
      <c r="AG138" s="184">
        <v>3</v>
      </c>
      <c r="AH138" s="184">
        <v>3</v>
      </c>
      <c r="AI138" s="184">
        <v>3</v>
      </c>
      <c r="AJ138" s="184">
        <v>3</v>
      </c>
      <c r="AK138" s="184">
        <v>3</v>
      </c>
      <c r="AL138" s="184">
        <v>3</v>
      </c>
      <c r="AM138" s="184">
        <v>3</v>
      </c>
      <c r="AN138" s="184">
        <v>2</v>
      </c>
      <c r="AO138" s="184">
        <v>2</v>
      </c>
      <c r="AP138" s="184">
        <v>2</v>
      </c>
      <c r="AQ138" s="184">
        <v>2</v>
      </c>
      <c r="AR138" s="184">
        <v>2</v>
      </c>
      <c r="AS138" s="184">
        <v>2</v>
      </c>
      <c r="AT138" s="184">
        <v>2</v>
      </c>
      <c r="AU138" s="184">
        <v>2</v>
      </c>
      <c r="AV138" s="184">
        <v>2</v>
      </c>
      <c r="AW138" s="184">
        <v>2</v>
      </c>
      <c r="AX138" s="184">
        <v>2</v>
      </c>
      <c r="AY138" s="184">
        <v>2</v>
      </c>
      <c r="AZ138" s="184">
        <v>2</v>
      </c>
      <c r="BA138" s="184">
        <v>2</v>
      </c>
      <c r="BB138" s="184">
        <v>2</v>
      </c>
      <c r="BC138" s="169">
        <f t="shared" ref="BC138:BC141" si="25">BD138/$BD$159</f>
        <v>1.1001793192928341E-5</v>
      </c>
      <c r="BD138" s="167">
        <v>864634.00767560187</v>
      </c>
      <c r="BE138" s="150">
        <f>IF(BB138&lt;1.1,BD138/$BD$135,0)</f>
        <v>0</v>
      </c>
      <c r="BF138" s="10">
        <f t="shared" ref="BF138:BF141" si="26">IF(BB138&lt;2.01,BD138/$BD$135,0)</f>
        <v>3.9374354369656119E-4</v>
      </c>
      <c r="BH138" s="163">
        <f t="shared" si="23"/>
        <v>0</v>
      </c>
      <c r="BI138" s="163">
        <f t="shared" si="24"/>
        <v>864634.00767560187</v>
      </c>
      <c r="CY138" s="54"/>
      <c r="CZ138" s="54"/>
    </row>
    <row r="139" spans="2:104" x14ac:dyDescent="0.2">
      <c r="B139" s="32" t="s">
        <v>272</v>
      </c>
      <c r="C139" s="184">
        <v>3</v>
      </c>
      <c r="D139" s="184">
        <v>3</v>
      </c>
      <c r="E139" s="184">
        <v>3</v>
      </c>
      <c r="F139" s="184">
        <v>3</v>
      </c>
      <c r="G139" s="184">
        <v>3</v>
      </c>
      <c r="H139" s="184">
        <v>3</v>
      </c>
      <c r="I139" s="184">
        <v>3</v>
      </c>
      <c r="J139" s="184">
        <v>3</v>
      </c>
      <c r="K139" s="184">
        <v>3</v>
      </c>
      <c r="L139" s="184">
        <v>3</v>
      </c>
      <c r="M139" s="184">
        <v>3</v>
      </c>
      <c r="N139" s="184">
        <v>3</v>
      </c>
      <c r="O139" s="184">
        <v>3</v>
      </c>
      <c r="P139" s="184">
        <v>3</v>
      </c>
      <c r="Q139" s="184">
        <v>3</v>
      </c>
      <c r="R139" s="184">
        <v>3</v>
      </c>
      <c r="S139" s="184">
        <v>3</v>
      </c>
      <c r="T139" s="184">
        <v>3</v>
      </c>
      <c r="U139" s="184">
        <v>3</v>
      </c>
      <c r="V139" s="184">
        <v>3</v>
      </c>
      <c r="W139" s="184">
        <v>2</v>
      </c>
      <c r="X139" s="184">
        <v>2</v>
      </c>
      <c r="Y139" s="184">
        <v>2</v>
      </c>
      <c r="Z139" s="184">
        <v>2</v>
      </c>
      <c r="AA139" s="184">
        <v>2</v>
      </c>
      <c r="AB139" s="184">
        <v>2</v>
      </c>
      <c r="AC139" s="184">
        <v>2</v>
      </c>
      <c r="AD139" s="184">
        <v>2</v>
      </c>
      <c r="AE139" s="184">
        <v>2</v>
      </c>
      <c r="AF139" s="184">
        <v>2</v>
      </c>
      <c r="AG139" s="184">
        <v>2</v>
      </c>
      <c r="AH139" s="184">
        <v>2</v>
      </c>
      <c r="AI139" s="184">
        <v>2</v>
      </c>
      <c r="AJ139" s="184">
        <v>2</v>
      </c>
      <c r="AK139" s="184">
        <v>2</v>
      </c>
      <c r="AL139" s="184">
        <v>2</v>
      </c>
      <c r="AM139" s="184">
        <v>2</v>
      </c>
      <c r="AN139" s="184">
        <v>2</v>
      </c>
      <c r="AO139" s="184">
        <v>2</v>
      </c>
      <c r="AP139" s="184">
        <v>2</v>
      </c>
      <c r="AQ139" s="184">
        <v>2</v>
      </c>
      <c r="AR139" s="184">
        <v>2</v>
      </c>
      <c r="AS139" s="184">
        <v>2</v>
      </c>
      <c r="AT139" s="184">
        <v>2</v>
      </c>
      <c r="AU139" s="184">
        <v>2</v>
      </c>
      <c r="AV139" s="184">
        <v>2</v>
      </c>
      <c r="AW139" s="184">
        <v>2</v>
      </c>
      <c r="AX139" s="184">
        <v>2</v>
      </c>
      <c r="AY139" s="184">
        <v>2</v>
      </c>
      <c r="AZ139" s="184">
        <v>2</v>
      </c>
      <c r="BA139" s="184">
        <v>2</v>
      </c>
      <c r="BB139" s="184">
        <v>2</v>
      </c>
      <c r="BC139" s="169">
        <f t="shared" si="25"/>
        <v>8.3981142816266362E-4</v>
      </c>
      <c r="BD139" s="167">
        <v>66001015.297287293</v>
      </c>
      <c r="BE139" s="150">
        <f>IF(BB139&lt;1.1,BD139/$BD$135,0)</f>
        <v>0</v>
      </c>
      <c r="BF139" s="10">
        <f t="shared" si="26"/>
        <v>3.0056039225876675E-2</v>
      </c>
      <c r="BH139" s="163">
        <f t="shared" si="23"/>
        <v>0</v>
      </c>
      <c r="BI139" s="163">
        <f t="shared" si="24"/>
        <v>66001015.297287293</v>
      </c>
      <c r="CY139" s="54"/>
      <c r="CZ139" s="54"/>
    </row>
    <row r="140" spans="2:104" x14ac:dyDescent="0.2">
      <c r="B140" s="33" t="s">
        <v>273</v>
      </c>
      <c r="C140" s="184">
        <v>3</v>
      </c>
      <c r="D140" s="184">
        <v>3</v>
      </c>
      <c r="E140" s="184">
        <v>3</v>
      </c>
      <c r="F140" s="184">
        <v>3</v>
      </c>
      <c r="G140" s="184">
        <v>3</v>
      </c>
      <c r="H140" s="184">
        <v>3</v>
      </c>
      <c r="I140" s="184">
        <v>3</v>
      </c>
      <c r="J140" s="184">
        <v>3</v>
      </c>
      <c r="K140" s="184">
        <v>3</v>
      </c>
      <c r="L140" s="184">
        <v>3</v>
      </c>
      <c r="M140" s="184">
        <v>3</v>
      </c>
      <c r="N140" s="184">
        <v>3</v>
      </c>
      <c r="O140" s="184">
        <v>3</v>
      </c>
      <c r="P140" s="184">
        <v>3</v>
      </c>
      <c r="Q140" s="184">
        <v>3</v>
      </c>
      <c r="R140" s="184">
        <v>3</v>
      </c>
      <c r="S140" s="184">
        <v>3</v>
      </c>
      <c r="T140" s="184">
        <v>3</v>
      </c>
      <c r="U140" s="184">
        <v>3</v>
      </c>
      <c r="V140" s="184">
        <v>3</v>
      </c>
      <c r="W140" s="184">
        <v>3</v>
      </c>
      <c r="X140" s="184">
        <v>3</v>
      </c>
      <c r="Y140" s="184">
        <v>3</v>
      </c>
      <c r="Z140" s="184">
        <v>3</v>
      </c>
      <c r="AA140" s="184">
        <v>3</v>
      </c>
      <c r="AB140" s="184">
        <v>3</v>
      </c>
      <c r="AC140" s="184">
        <v>3</v>
      </c>
      <c r="AD140" s="184">
        <v>3</v>
      </c>
      <c r="AE140" s="184">
        <v>3</v>
      </c>
      <c r="AF140" s="184">
        <v>3</v>
      </c>
      <c r="AG140" s="184">
        <v>3</v>
      </c>
      <c r="AH140" s="184">
        <v>3</v>
      </c>
      <c r="AI140" s="184">
        <v>3</v>
      </c>
      <c r="AJ140" s="184">
        <v>3</v>
      </c>
      <c r="AK140" s="184">
        <v>3</v>
      </c>
      <c r="AL140" s="184">
        <v>3</v>
      </c>
      <c r="AM140" s="184">
        <v>3</v>
      </c>
      <c r="AN140" s="184">
        <v>3</v>
      </c>
      <c r="AO140" s="184">
        <v>3</v>
      </c>
      <c r="AP140" s="184">
        <v>3</v>
      </c>
      <c r="AQ140" s="184">
        <v>3</v>
      </c>
      <c r="AR140" s="184">
        <v>3</v>
      </c>
      <c r="AS140" s="184">
        <v>3</v>
      </c>
      <c r="AT140" s="184">
        <v>3</v>
      </c>
      <c r="AU140" s="184">
        <v>3</v>
      </c>
      <c r="AV140" s="184">
        <v>3</v>
      </c>
      <c r="AW140" s="184">
        <v>3</v>
      </c>
      <c r="AX140" s="184">
        <v>3</v>
      </c>
      <c r="AY140" s="184">
        <v>3</v>
      </c>
      <c r="AZ140" s="184">
        <v>3</v>
      </c>
      <c r="BA140" s="184">
        <v>3</v>
      </c>
      <c r="BB140" s="184">
        <v>3</v>
      </c>
      <c r="BC140" s="169">
        <f t="shared" si="25"/>
        <v>2.6766940054691283E-5</v>
      </c>
      <c r="BD140" s="354">
        <v>2103621.3139851065</v>
      </c>
      <c r="BE140" s="150">
        <f>IF(BB140&lt;1.1,BD140/$BD$135,0)</f>
        <v>0</v>
      </c>
      <c r="BF140" s="10">
        <f t="shared" si="26"/>
        <v>0</v>
      </c>
      <c r="BH140" s="163">
        <f>IF(BE141&gt;0,BD141,0)</f>
        <v>0</v>
      </c>
      <c r="BI140" s="163">
        <f>IF(BF141&gt;0,BD141,0)</f>
        <v>880225155.96351326</v>
      </c>
      <c r="CY140" s="54"/>
      <c r="CZ140" s="54"/>
    </row>
    <row r="141" spans="2:104" x14ac:dyDescent="0.2">
      <c r="B141" s="33" t="s">
        <v>62</v>
      </c>
      <c r="C141" s="184">
        <v>3</v>
      </c>
      <c r="D141" s="184">
        <v>3</v>
      </c>
      <c r="E141" s="184">
        <v>3</v>
      </c>
      <c r="F141" s="184">
        <v>3</v>
      </c>
      <c r="G141" s="184">
        <v>3</v>
      </c>
      <c r="H141" s="184">
        <v>3</v>
      </c>
      <c r="I141" s="184">
        <v>3</v>
      </c>
      <c r="J141" s="184">
        <v>3</v>
      </c>
      <c r="K141" s="184">
        <v>3</v>
      </c>
      <c r="L141" s="184">
        <v>3</v>
      </c>
      <c r="M141" s="184">
        <v>3</v>
      </c>
      <c r="N141" s="184">
        <v>3</v>
      </c>
      <c r="O141" s="184">
        <v>3</v>
      </c>
      <c r="P141" s="184">
        <v>3</v>
      </c>
      <c r="Q141" s="184">
        <v>3</v>
      </c>
      <c r="R141" s="184">
        <v>3</v>
      </c>
      <c r="S141" s="184">
        <v>3</v>
      </c>
      <c r="T141" s="184">
        <v>3</v>
      </c>
      <c r="U141" s="184">
        <v>3</v>
      </c>
      <c r="V141" s="184">
        <v>3</v>
      </c>
      <c r="W141" s="184">
        <v>2</v>
      </c>
      <c r="X141" s="184">
        <v>2</v>
      </c>
      <c r="Y141" s="184">
        <v>2</v>
      </c>
      <c r="Z141" s="184">
        <v>2</v>
      </c>
      <c r="AA141" s="184">
        <v>2</v>
      </c>
      <c r="AB141" s="184">
        <v>2</v>
      </c>
      <c r="AC141" s="184">
        <v>2</v>
      </c>
      <c r="AD141" s="184">
        <v>2</v>
      </c>
      <c r="AE141" s="184">
        <v>2</v>
      </c>
      <c r="AF141" s="184">
        <v>2</v>
      </c>
      <c r="AG141" s="184">
        <v>2</v>
      </c>
      <c r="AH141" s="184">
        <v>2</v>
      </c>
      <c r="AI141" s="184">
        <v>2</v>
      </c>
      <c r="AJ141" s="184">
        <v>2</v>
      </c>
      <c r="AK141" s="184">
        <v>2</v>
      </c>
      <c r="AL141" s="184">
        <v>2</v>
      </c>
      <c r="AM141" s="184">
        <v>2</v>
      </c>
      <c r="AN141" s="184">
        <v>2</v>
      </c>
      <c r="AO141" s="184">
        <v>2</v>
      </c>
      <c r="AP141" s="184">
        <v>2</v>
      </c>
      <c r="AQ141" s="184">
        <v>2</v>
      </c>
      <c r="AR141" s="184">
        <v>2</v>
      </c>
      <c r="AS141" s="184">
        <v>2</v>
      </c>
      <c r="AT141" s="184">
        <v>1</v>
      </c>
      <c r="AU141" s="184">
        <v>2</v>
      </c>
      <c r="AV141" s="184">
        <v>2</v>
      </c>
      <c r="AW141" s="184">
        <v>2</v>
      </c>
      <c r="AX141" s="184">
        <v>2</v>
      </c>
      <c r="AY141" s="184">
        <v>2</v>
      </c>
      <c r="AZ141" s="184">
        <v>2</v>
      </c>
      <c r="BA141" s="184">
        <v>2</v>
      </c>
      <c r="BB141" s="184">
        <v>2</v>
      </c>
      <c r="BC141" s="169">
        <f t="shared" si="25"/>
        <v>1.1200178391267933E-2</v>
      </c>
      <c r="BD141" s="354">
        <v>880225155.96351326</v>
      </c>
      <c r="BE141" s="150">
        <f>IF(BB141&lt;1.1,BD141/$BD$135,0)</f>
        <v>0</v>
      </c>
      <c r="BF141" s="10">
        <f t="shared" si="26"/>
        <v>0.40084355817978057</v>
      </c>
      <c r="BH141" s="163">
        <f>IF(BE142&gt;0,BD142,0)</f>
        <v>0</v>
      </c>
      <c r="BI141" s="163">
        <f>IF(BF142&gt;0,BD142,0)</f>
        <v>0</v>
      </c>
      <c r="CY141" s="54"/>
      <c r="CZ141" s="54"/>
    </row>
    <row r="142" spans="2:104" x14ac:dyDescent="0.2">
      <c r="B142" s="5" t="s">
        <v>63</v>
      </c>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c r="AS142" s="189"/>
      <c r="AT142" s="189"/>
      <c r="AU142" s="189"/>
      <c r="AV142" s="189"/>
      <c r="AW142" s="189"/>
      <c r="AX142" s="189"/>
      <c r="AY142" s="189"/>
      <c r="AZ142" s="189"/>
      <c r="BA142" s="189"/>
      <c r="BB142" s="189"/>
      <c r="BC142" s="170"/>
      <c r="BD142" s="196"/>
      <c r="BE142" s="198"/>
      <c r="BF142" s="41"/>
      <c r="BH142" s="163" t="e">
        <f>IF(#REF!&gt;0,#REF!,0)</f>
        <v>#REF!</v>
      </c>
      <c r="BI142" s="163" t="e">
        <f>IF(#REF!&gt;0,#REF!,0)</f>
        <v>#REF!</v>
      </c>
      <c r="CY142" s="54"/>
      <c r="CZ142" s="54"/>
    </row>
    <row r="143" spans="2:104" x14ac:dyDescent="0.2">
      <c r="B143" s="32" t="s">
        <v>274</v>
      </c>
      <c r="C143" s="184">
        <v>3</v>
      </c>
      <c r="D143" s="184">
        <v>3</v>
      </c>
      <c r="E143" s="184">
        <v>3</v>
      </c>
      <c r="F143" s="184">
        <v>3</v>
      </c>
      <c r="G143" s="184">
        <v>3</v>
      </c>
      <c r="H143" s="184">
        <v>3</v>
      </c>
      <c r="I143" s="184">
        <v>3</v>
      </c>
      <c r="J143" s="184">
        <v>3</v>
      </c>
      <c r="K143" s="184">
        <v>3</v>
      </c>
      <c r="L143" s="184">
        <v>3</v>
      </c>
      <c r="M143" s="184">
        <v>3</v>
      </c>
      <c r="N143" s="184">
        <v>3</v>
      </c>
      <c r="O143" s="184">
        <v>3</v>
      </c>
      <c r="P143" s="184">
        <v>3</v>
      </c>
      <c r="Q143" s="184">
        <v>3</v>
      </c>
      <c r="R143" s="184">
        <v>3</v>
      </c>
      <c r="S143" s="184">
        <v>3</v>
      </c>
      <c r="T143" s="184">
        <v>3</v>
      </c>
      <c r="U143" s="184">
        <v>3</v>
      </c>
      <c r="V143" s="184">
        <v>3</v>
      </c>
      <c r="W143" s="184">
        <v>3</v>
      </c>
      <c r="X143" s="184">
        <v>3</v>
      </c>
      <c r="Y143" s="184">
        <v>3</v>
      </c>
      <c r="Z143" s="184">
        <v>3</v>
      </c>
      <c r="AA143" s="184">
        <v>3</v>
      </c>
      <c r="AB143" s="184">
        <v>3</v>
      </c>
      <c r="AC143" s="184">
        <v>3</v>
      </c>
      <c r="AD143" s="184">
        <v>1</v>
      </c>
      <c r="AE143" s="184">
        <v>1</v>
      </c>
      <c r="AF143" s="184">
        <v>1</v>
      </c>
      <c r="AG143" s="184">
        <v>1</v>
      </c>
      <c r="AH143" s="184">
        <v>1</v>
      </c>
      <c r="AI143" s="184">
        <v>1</v>
      </c>
      <c r="AJ143" s="184">
        <v>1</v>
      </c>
      <c r="AK143" s="184">
        <v>1</v>
      </c>
      <c r="AL143" s="184">
        <v>1</v>
      </c>
      <c r="AM143" s="184">
        <v>1</v>
      </c>
      <c r="AN143" s="184">
        <v>1</v>
      </c>
      <c r="AO143" s="184">
        <v>1</v>
      </c>
      <c r="AP143" s="184">
        <v>1</v>
      </c>
      <c r="AQ143" s="184">
        <v>1</v>
      </c>
      <c r="AR143" s="184">
        <v>1</v>
      </c>
      <c r="AS143" s="184">
        <v>1</v>
      </c>
      <c r="AT143" s="184">
        <v>1</v>
      </c>
      <c r="AU143" s="184">
        <v>1</v>
      </c>
      <c r="AV143" s="184">
        <v>1</v>
      </c>
      <c r="AW143" s="184">
        <v>1</v>
      </c>
      <c r="AX143" s="184">
        <v>1</v>
      </c>
      <c r="AY143" s="184">
        <v>1</v>
      </c>
      <c r="AZ143" s="184">
        <v>1</v>
      </c>
      <c r="BA143" s="184">
        <v>2</v>
      </c>
      <c r="BB143" s="184">
        <v>2</v>
      </c>
      <c r="BC143" s="169">
        <f t="shared" ref="BC143:BC149" si="27">BD143/$BD$159</f>
        <v>8.6474373366949621E-5</v>
      </c>
      <c r="BD143" s="167">
        <v>6796045.2168434951</v>
      </c>
      <c r="BE143" s="150">
        <f t="shared" ref="BE143:BE149" si="28">IF(BB143&lt;1.1,BD143/$BD$135,0)</f>
        <v>0</v>
      </c>
      <c r="BF143" s="10">
        <f t="shared" ref="BF143:BF149" si="29">IF(BB143&lt;2.01,BD143/$BD$135,0)</f>
        <v>3.0948342339617769E-3</v>
      </c>
      <c r="BH143" s="163">
        <f t="shared" ref="BH143:BH149" si="30">IF(BE144&gt;0,BD144,0)</f>
        <v>0</v>
      </c>
      <c r="BI143" s="163">
        <f t="shared" ref="BI143:BI149" si="31">IF(BF144&gt;0,BD144,0)</f>
        <v>25192032.925938748</v>
      </c>
      <c r="CY143" s="54"/>
      <c r="CZ143" s="54"/>
    </row>
    <row r="144" spans="2:104" x14ac:dyDescent="0.2">
      <c r="B144" s="32" t="s">
        <v>275</v>
      </c>
      <c r="C144" s="184">
        <v>3</v>
      </c>
      <c r="D144" s="184">
        <v>3</v>
      </c>
      <c r="E144" s="184">
        <v>3</v>
      </c>
      <c r="F144" s="184">
        <v>3</v>
      </c>
      <c r="G144" s="184">
        <v>3</v>
      </c>
      <c r="H144" s="184">
        <v>3</v>
      </c>
      <c r="I144" s="184">
        <v>3</v>
      </c>
      <c r="J144" s="184">
        <v>3</v>
      </c>
      <c r="K144" s="184">
        <v>3</v>
      </c>
      <c r="L144" s="184">
        <v>3</v>
      </c>
      <c r="M144" s="184">
        <v>3</v>
      </c>
      <c r="N144" s="184">
        <v>3</v>
      </c>
      <c r="O144" s="184">
        <v>3</v>
      </c>
      <c r="P144" s="184">
        <v>3</v>
      </c>
      <c r="Q144" s="184">
        <v>3</v>
      </c>
      <c r="R144" s="184">
        <v>3</v>
      </c>
      <c r="S144" s="184">
        <v>3</v>
      </c>
      <c r="T144" s="184">
        <v>3</v>
      </c>
      <c r="U144" s="184">
        <v>3</v>
      </c>
      <c r="V144" s="184">
        <v>3</v>
      </c>
      <c r="W144" s="184">
        <v>3</v>
      </c>
      <c r="X144" s="184">
        <v>3</v>
      </c>
      <c r="Y144" s="184">
        <v>3</v>
      </c>
      <c r="Z144" s="184">
        <v>3</v>
      </c>
      <c r="AA144" s="184">
        <v>3</v>
      </c>
      <c r="AB144" s="184">
        <v>3</v>
      </c>
      <c r="AC144" s="184">
        <v>3</v>
      </c>
      <c r="AD144" s="184">
        <v>1</v>
      </c>
      <c r="AE144" s="184">
        <v>1</v>
      </c>
      <c r="AF144" s="184">
        <v>1</v>
      </c>
      <c r="AG144" s="184">
        <v>1</v>
      </c>
      <c r="AH144" s="184">
        <v>1</v>
      </c>
      <c r="AI144" s="184">
        <v>1</v>
      </c>
      <c r="AJ144" s="184">
        <v>1</v>
      </c>
      <c r="AK144" s="184">
        <v>1</v>
      </c>
      <c r="AL144" s="184">
        <v>1</v>
      </c>
      <c r="AM144" s="184">
        <v>1</v>
      </c>
      <c r="AN144" s="184">
        <v>1</v>
      </c>
      <c r="AO144" s="184">
        <v>1</v>
      </c>
      <c r="AP144" s="184">
        <v>1</v>
      </c>
      <c r="AQ144" s="184">
        <v>1</v>
      </c>
      <c r="AR144" s="184">
        <v>1</v>
      </c>
      <c r="AS144" s="184">
        <v>1</v>
      </c>
      <c r="AT144" s="184">
        <v>1</v>
      </c>
      <c r="AU144" s="184">
        <v>1</v>
      </c>
      <c r="AV144" s="184">
        <v>1</v>
      </c>
      <c r="AW144" s="184">
        <v>1</v>
      </c>
      <c r="AX144" s="184">
        <v>1</v>
      </c>
      <c r="AY144" s="184">
        <v>1</v>
      </c>
      <c r="AZ144" s="184">
        <v>1</v>
      </c>
      <c r="BA144" s="184">
        <v>2</v>
      </c>
      <c r="BB144" s="184">
        <v>2</v>
      </c>
      <c r="BC144" s="169">
        <f t="shared" si="27"/>
        <v>3.2054896511149607E-4</v>
      </c>
      <c r="BD144" s="167">
        <v>25192032.925938748</v>
      </c>
      <c r="BE144" s="150">
        <f t="shared" si="28"/>
        <v>0</v>
      </c>
      <c r="BF144" s="10">
        <f t="shared" si="29"/>
        <v>1.1472137608657548E-2</v>
      </c>
      <c r="BH144" s="163">
        <f t="shared" si="30"/>
        <v>0</v>
      </c>
      <c r="BI144" s="163">
        <f t="shared" si="31"/>
        <v>9800990.3729914613</v>
      </c>
      <c r="CY144" s="54"/>
      <c r="CZ144" s="54"/>
    </row>
    <row r="145" spans="2:104" x14ac:dyDescent="0.2">
      <c r="B145" s="32" t="s">
        <v>276</v>
      </c>
      <c r="C145" s="184">
        <v>3</v>
      </c>
      <c r="D145" s="184">
        <v>3</v>
      </c>
      <c r="E145" s="184">
        <v>3</v>
      </c>
      <c r="F145" s="184">
        <v>3</v>
      </c>
      <c r="G145" s="184">
        <v>3</v>
      </c>
      <c r="H145" s="184">
        <v>3</v>
      </c>
      <c r="I145" s="184">
        <v>3</v>
      </c>
      <c r="J145" s="184">
        <v>3</v>
      </c>
      <c r="K145" s="184">
        <v>3</v>
      </c>
      <c r="L145" s="184">
        <v>3</v>
      </c>
      <c r="M145" s="184">
        <v>3</v>
      </c>
      <c r="N145" s="184">
        <v>3</v>
      </c>
      <c r="O145" s="184">
        <v>3</v>
      </c>
      <c r="P145" s="184">
        <v>3</v>
      </c>
      <c r="Q145" s="184">
        <v>3</v>
      </c>
      <c r="R145" s="184">
        <v>3</v>
      </c>
      <c r="S145" s="184">
        <v>3</v>
      </c>
      <c r="T145" s="184">
        <v>3</v>
      </c>
      <c r="U145" s="184">
        <v>3</v>
      </c>
      <c r="V145" s="184">
        <v>3</v>
      </c>
      <c r="W145" s="184">
        <v>3</v>
      </c>
      <c r="X145" s="184">
        <v>3</v>
      </c>
      <c r="Y145" s="184">
        <v>3</v>
      </c>
      <c r="Z145" s="184">
        <v>3</v>
      </c>
      <c r="AA145" s="184">
        <v>3</v>
      </c>
      <c r="AB145" s="184">
        <v>3</v>
      </c>
      <c r="AC145" s="184">
        <v>3</v>
      </c>
      <c r="AD145" s="184">
        <v>1</v>
      </c>
      <c r="AE145" s="184">
        <v>1</v>
      </c>
      <c r="AF145" s="184">
        <v>1</v>
      </c>
      <c r="AG145" s="184">
        <v>1</v>
      </c>
      <c r="AH145" s="184">
        <v>1</v>
      </c>
      <c r="AI145" s="184">
        <v>1</v>
      </c>
      <c r="AJ145" s="184">
        <v>1</v>
      </c>
      <c r="AK145" s="184">
        <v>1</v>
      </c>
      <c r="AL145" s="184">
        <v>1</v>
      </c>
      <c r="AM145" s="184">
        <v>1</v>
      </c>
      <c r="AN145" s="184">
        <v>1</v>
      </c>
      <c r="AO145" s="184">
        <v>1</v>
      </c>
      <c r="AP145" s="184">
        <v>1</v>
      </c>
      <c r="AQ145" s="184">
        <v>1</v>
      </c>
      <c r="AR145" s="184">
        <v>1</v>
      </c>
      <c r="AS145" s="184">
        <v>1</v>
      </c>
      <c r="AT145" s="184">
        <v>1</v>
      </c>
      <c r="AU145" s="184">
        <v>1</v>
      </c>
      <c r="AV145" s="184">
        <v>1</v>
      </c>
      <c r="AW145" s="184">
        <v>1</v>
      </c>
      <c r="AX145" s="184">
        <v>1</v>
      </c>
      <c r="AY145" s="184">
        <v>1</v>
      </c>
      <c r="AZ145" s="184">
        <v>1</v>
      </c>
      <c r="BA145" s="184">
        <v>2</v>
      </c>
      <c r="BB145" s="184">
        <v>2</v>
      </c>
      <c r="BC145" s="169">
        <f t="shared" si="27"/>
        <v>1.2470995613439871E-4</v>
      </c>
      <c r="BD145" s="167">
        <v>9800990.3729914613</v>
      </c>
      <c r="BE145" s="150">
        <f t="shared" si="28"/>
        <v>0</v>
      </c>
      <c r="BF145" s="10">
        <f t="shared" si="29"/>
        <v>4.4632487814953133E-3</v>
      </c>
      <c r="BH145" s="163">
        <f t="shared" si="30"/>
        <v>0</v>
      </c>
      <c r="BI145" s="163">
        <f t="shared" si="31"/>
        <v>18463030.197360002</v>
      </c>
      <c r="CY145" s="54"/>
      <c r="CZ145" s="54"/>
    </row>
    <row r="146" spans="2:104" x14ac:dyDescent="0.2">
      <c r="B146" s="32" t="s">
        <v>277</v>
      </c>
      <c r="C146" s="184">
        <v>1</v>
      </c>
      <c r="D146" s="184">
        <v>1</v>
      </c>
      <c r="E146" s="184">
        <v>1</v>
      </c>
      <c r="F146" s="184">
        <v>1</v>
      </c>
      <c r="G146" s="184">
        <v>1</v>
      </c>
      <c r="H146" s="184">
        <v>1</v>
      </c>
      <c r="I146" s="184">
        <v>1</v>
      </c>
      <c r="J146" s="184">
        <v>1</v>
      </c>
      <c r="K146" s="184">
        <v>1</v>
      </c>
      <c r="L146" s="184">
        <v>1</v>
      </c>
      <c r="M146" s="184">
        <v>1</v>
      </c>
      <c r="N146" s="184">
        <v>1</v>
      </c>
      <c r="O146" s="184">
        <v>1</v>
      </c>
      <c r="P146" s="184">
        <v>1</v>
      </c>
      <c r="Q146" s="184">
        <v>1</v>
      </c>
      <c r="R146" s="184">
        <v>1</v>
      </c>
      <c r="S146" s="184">
        <v>1</v>
      </c>
      <c r="T146" s="184">
        <v>1</v>
      </c>
      <c r="U146" s="184">
        <v>1</v>
      </c>
      <c r="V146" s="184">
        <v>1</v>
      </c>
      <c r="W146" s="184">
        <v>1</v>
      </c>
      <c r="X146" s="184">
        <v>1</v>
      </c>
      <c r="Y146" s="184">
        <v>1</v>
      </c>
      <c r="Z146" s="184">
        <v>1</v>
      </c>
      <c r="AA146" s="184">
        <v>1</v>
      </c>
      <c r="AB146" s="184">
        <v>1</v>
      </c>
      <c r="AC146" s="184">
        <v>1</v>
      </c>
      <c r="AD146" s="184">
        <v>1</v>
      </c>
      <c r="AE146" s="184">
        <v>1</v>
      </c>
      <c r="AF146" s="184">
        <v>1</v>
      </c>
      <c r="AG146" s="184">
        <v>1</v>
      </c>
      <c r="AH146" s="184">
        <v>1</v>
      </c>
      <c r="AI146" s="184">
        <v>1</v>
      </c>
      <c r="AJ146" s="184">
        <v>1</v>
      </c>
      <c r="AK146" s="184">
        <v>1</v>
      </c>
      <c r="AL146" s="184">
        <v>1</v>
      </c>
      <c r="AM146" s="184">
        <v>1</v>
      </c>
      <c r="AN146" s="184">
        <v>1</v>
      </c>
      <c r="AO146" s="184">
        <v>1</v>
      </c>
      <c r="AP146" s="184">
        <v>1</v>
      </c>
      <c r="AQ146" s="184">
        <v>1</v>
      </c>
      <c r="AR146" s="184">
        <v>1</v>
      </c>
      <c r="AS146" s="184">
        <v>1</v>
      </c>
      <c r="AT146" s="184">
        <v>1</v>
      </c>
      <c r="AU146" s="184">
        <v>1</v>
      </c>
      <c r="AV146" s="184">
        <v>1</v>
      </c>
      <c r="AW146" s="184">
        <v>1</v>
      </c>
      <c r="AX146" s="184">
        <v>1</v>
      </c>
      <c r="AY146" s="184">
        <v>1</v>
      </c>
      <c r="AZ146" s="184">
        <v>1</v>
      </c>
      <c r="BA146" s="184">
        <v>2</v>
      </c>
      <c r="BB146" s="184">
        <v>2</v>
      </c>
      <c r="BC146" s="169">
        <f t="shared" si="27"/>
        <v>2.3492765510370228E-4</v>
      </c>
      <c r="BD146" s="167">
        <v>18463030.197360002</v>
      </c>
      <c r="BE146" s="150">
        <f t="shared" si="28"/>
        <v>0</v>
      </c>
      <c r="BF146" s="10">
        <f t="shared" si="29"/>
        <v>8.4078336877221604E-3</v>
      </c>
      <c r="BH146" s="163">
        <f t="shared" si="30"/>
        <v>0</v>
      </c>
      <c r="BI146" s="163">
        <f t="shared" si="31"/>
        <v>0</v>
      </c>
      <c r="CY146" s="54"/>
      <c r="CZ146" s="54"/>
    </row>
    <row r="147" spans="2:104" x14ac:dyDescent="0.2">
      <c r="B147" s="32" t="s">
        <v>278</v>
      </c>
      <c r="C147" s="184">
        <v>3</v>
      </c>
      <c r="D147" s="184">
        <v>3</v>
      </c>
      <c r="E147" s="184">
        <v>3</v>
      </c>
      <c r="F147" s="184">
        <v>3</v>
      </c>
      <c r="G147" s="184">
        <v>3</v>
      </c>
      <c r="H147" s="184">
        <v>3</v>
      </c>
      <c r="I147" s="184">
        <v>3</v>
      </c>
      <c r="J147" s="184">
        <v>3</v>
      </c>
      <c r="K147" s="184">
        <v>3</v>
      </c>
      <c r="L147" s="184">
        <v>3</v>
      </c>
      <c r="M147" s="184">
        <v>3</v>
      </c>
      <c r="N147" s="184">
        <v>3</v>
      </c>
      <c r="O147" s="184">
        <v>3</v>
      </c>
      <c r="P147" s="184">
        <v>3</v>
      </c>
      <c r="Q147" s="184">
        <v>3</v>
      </c>
      <c r="R147" s="184">
        <v>3</v>
      </c>
      <c r="S147" s="184">
        <v>3</v>
      </c>
      <c r="T147" s="184">
        <v>3</v>
      </c>
      <c r="U147" s="184">
        <v>3</v>
      </c>
      <c r="V147" s="184">
        <v>3</v>
      </c>
      <c r="W147" s="184">
        <v>3</v>
      </c>
      <c r="X147" s="184">
        <v>3</v>
      </c>
      <c r="Y147" s="184">
        <v>3</v>
      </c>
      <c r="Z147" s="184">
        <v>3</v>
      </c>
      <c r="AA147" s="184">
        <v>3</v>
      </c>
      <c r="AB147" s="184">
        <v>3</v>
      </c>
      <c r="AC147" s="184">
        <v>3</v>
      </c>
      <c r="AD147" s="184">
        <v>3</v>
      </c>
      <c r="AE147" s="184">
        <v>3</v>
      </c>
      <c r="AF147" s="184">
        <v>3</v>
      </c>
      <c r="AG147" s="184">
        <v>3</v>
      </c>
      <c r="AH147" s="184">
        <v>3</v>
      </c>
      <c r="AI147" s="184">
        <v>3</v>
      </c>
      <c r="AJ147" s="184">
        <v>3</v>
      </c>
      <c r="AK147" s="184">
        <v>3</v>
      </c>
      <c r="AL147" s="184">
        <v>2</v>
      </c>
      <c r="AM147" s="184">
        <v>2</v>
      </c>
      <c r="AN147" s="184">
        <v>2</v>
      </c>
      <c r="AO147" s="184">
        <v>2</v>
      </c>
      <c r="AP147" s="184">
        <v>2</v>
      </c>
      <c r="AQ147" s="184">
        <v>2</v>
      </c>
      <c r="AR147" s="184">
        <v>2</v>
      </c>
      <c r="AS147" s="184">
        <v>2</v>
      </c>
      <c r="AT147" s="184">
        <v>2</v>
      </c>
      <c r="AU147" s="184">
        <v>2</v>
      </c>
      <c r="AV147" s="184">
        <v>2</v>
      </c>
      <c r="AW147" s="184">
        <v>2</v>
      </c>
      <c r="AX147" s="184">
        <v>2</v>
      </c>
      <c r="AY147" s="184">
        <v>2</v>
      </c>
      <c r="AZ147" s="184">
        <v>2</v>
      </c>
      <c r="BA147" s="184">
        <v>3</v>
      </c>
      <c r="BB147" s="184">
        <v>3</v>
      </c>
      <c r="BC147" s="169">
        <f t="shared" si="27"/>
        <v>8.5632424653689365E-5</v>
      </c>
      <c r="BD147" s="167">
        <v>6729876.2317119213</v>
      </c>
      <c r="BE147" s="150">
        <f t="shared" si="28"/>
        <v>0</v>
      </c>
      <c r="BF147" s="10">
        <f t="shared" si="29"/>
        <v>0</v>
      </c>
      <c r="BH147" s="163">
        <f t="shared" si="30"/>
        <v>61176364.725487396</v>
      </c>
      <c r="BI147" s="163">
        <f t="shared" si="31"/>
        <v>61176364.725487396</v>
      </c>
      <c r="CY147" s="54"/>
      <c r="CZ147" s="54"/>
    </row>
    <row r="148" spans="2:104" x14ac:dyDescent="0.2">
      <c r="B148" s="32" t="s">
        <v>279</v>
      </c>
      <c r="C148" s="184">
        <v>3</v>
      </c>
      <c r="D148" s="184">
        <v>3</v>
      </c>
      <c r="E148" s="184">
        <v>3</v>
      </c>
      <c r="F148" s="184">
        <v>3</v>
      </c>
      <c r="G148" s="184">
        <v>1</v>
      </c>
      <c r="H148" s="184">
        <v>1</v>
      </c>
      <c r="I148" s="184">
        <v>1</v>
      </c>
      <c r="J148" s="184">
        <v>1</v>
      </c>
      <c r="K148" s="184">
        <v>1</v>
      </c>
      <c r="L148" s="184">
        <v>1</v>
      </c>
      <c r="M148" s="184">
        <v>1</v>
      </c>
      <c r="N148" s="184">
        <v>1</v>
      </c>
      <c r="O148" s="184">
        <v>1</v>
      </c>
      <c r="P148" s="184">
        <v>1</v>
      </c>
      <c r="Q148" s="184">
        <v>1</v>
      </c>
      <c r="R148" s="184">
        <v>1</v>
      </c>
      <c r="S148" s="184">
        <v>1</v>
      </c>
      <c r="T148" s="184">
        <v>1</v>
      </c>
      <c r="U148" s="184">
        <v>1</v>
      </c>
      <c r="V148" s="184">
        <v>1</v>
      </c>
      <c r="W148" s="184">
        <v>1</v>
      </c>
      <c r="X148" s="184">
        <v>1</v>
      </c>
      <c r="Y148" s="184">
        <v>1</v>
      </c>
      <c r="Z148" s="184">
        <v>1</v>
      </c>
      <c r="AA148" s="184">
        <v>1</v>
      </c>
      <c r="AB148" s="184">
        <v>1</v>
      </c>
      <c r="AC148" s="184">
        <v>1</v>
      </c>
      <c r="AD148" s="184">
        <v>1</v>
      </c>
      <c r="AE148" s="184">
        <v>1</v>
      </c>
      <c r="AF148" s="184">
        <v>1</v>
      </c>
      <c r="AG148" s="184">
        <v>1</v>
      </c>
      <c r="AH148" s="184">
        <v>1</v>
      </c>
      <c r="AI148" s="184">
        <v>1</v>
      </c>
      <c r="AJ148" s="184">
        <v>1</v>
      </c>
      <c r="AK148" s="184">
        <v>1</v>
      </c>
      <c r="AL148" s="184">
        <v>1</v>
      </c>
      <c r="AM148" s="184">
        <v>1</v>
      </c>
      <c r="AN148" s="184">
        <v>1</v>
      </c>
      <c r="AO148" s="184">
        <v>1</v>
      </c>
      <c r="AP148" s="184">
        <v>1</v>
      </c>
      <c r="AQ148" s="184">
        <v>1</v>
      </c>
      <c r="AR148" s="184">
        <v>1</v>
      </c>
      <c r="AS148" s="184">
        <v>1</v>
      </c>
      <c r="AT148" s="184">
        <v>1</v>
      </c>
      <c r="AU148" s="184">
        <v>1</v>
      </c>
      <c r="AV148" s="184">
        <v>1</v>
      </c>
      <c r="AW148" s="184">
        <v>1</v>
      </c>
      <c r="AX148" s="184">
        <v>1</v>
      </c>
      <c r="AY148" s="184">
        <v>1</v>
      </c>
      <c r="AZ148" s="184">
        <v>1</v>
      </c>
      <c r="BA148" s="184">
        <v>1</v>
      </c>
      <c r="BB148" s="184">
        <v>1</v>
      </c>
      <c r="BC148" s="169">
        <f t="shared" si="27"/>
        <v>7.7842151364636953E-4</v>
      </c>
      <c r="BD148" s="167">
        <v>61176364.725487396</v>
      </c>
      <c r="BE148" s="150">
        <f t="shared" si="28"/>
        <v>2.7858953526755225E-2</v>
      </c>
      <c r="BF148" s="10">
        <f t="shared" si="29"/>
        <v>2.7858953526755225E-2</v>
      </c>
      <c r="BH148" s="163">
        <f t="shared" si="30"/>
        <v>0</v>
      </c>
      <c r="BI148" s="163">
        <f t="shared" si="31"/>
        <v>0</v>
      </c>
      <c r="CY148" s="54"/>
      <c r="CZ148" s="54"/>
    </row>
    <row r="149" spans="2:104" ht="27" customHeight="1" x14ac:dyDescent="0.2">
      <c r="B149" s="32" t="s">
        <v>280</v>
      </c>
      <c r="C149" s="184">
        <v>3</v>
      </c>
      <c r="D149" s="184">
        <v>3</v>
      </c>
      <c r="E149" s="184">
        <v>3</v>
      </c>
      <c r="F149" s="184">
        <v>3</v>
      </c>
      <c r="G149" s="184">
        <v>3</v>
      </c>
      <c r="H149" s="184">
        <v>3</v>
      </c>
      <c r="I149" s="184">
        <v>3</v>
      </c>
      <c r="J149" s="184">
        <v>3</v>
      </c>
      <c r="K149" s="184">
        <v>3</v>
      </c>
      <c r="L149" s="184">
        <v>3</v>
      </c>
      <c r="M149" s="184">
        <v>3</v>
      </c>
      <c r="N149" s="184">
        <v>3</v>
      </c>
      <c r="O149" s="184">
        <v>3</v>
      </c>
      <c r="P149" s="184">
        <v>3</v>
      </c>
      <c r="Q149" s="184">
        <v>3</v>
      </c>
      <c r="R149" s="184">
        <v>3</v>
      </c>
      <c r="S149" s="184">
        <v>3</v>
      </c>
      <c r="T149" s="184">
        <v>3</v>
      </c>
      <c r="U149" s="184">
        <v>3</v>
      </c>
      <c r="V149" s="184">
        <v>3</v>
      </c>
      <c r="W149" s="184">
        <v>3</v>
      </c>
      <c r="X149" s="184">
        <v>3</v>
      </c>
      <c r="Y149" s="184">
        <v>3</v>
      </c>
      <c r="Z149" s="184">
        <v>3</v>
      </c>
      <c r="AA149" s="184">
        <v>3</v>
      </c>
      <c r="AB149" s="184">
        <v>3</v>
      </c>
      <c r="AC149" s="184">
        <v>3</v>
      </c>
      <c r="AD149" s="184">
        <v>3</v>
      </c>
      <c r="AE149" s="184">
        <v>3</v>
      </c>
      <c r="AF149" s="184">
        <v>3</v>
      </c>
      <c r="AG149" s="184">
        <v>3</v>
      </c>
      <c r="AH149" s="184">
        <v>3</v>
      </c>
      <c r="AI149" s="184">
        <v>3</v>
      </c>
      <c r="AJ149" s="184">
        <v>3</v>
      </c>
      <c r="AK149" s="184">
        <v>3</v>
      </c>
      <c r="AL149" s="184">
        <v>2</v>
      </c>
      <c r="AM149" s="184">
        <v>2</v>
      </c>
      <c r="AN149" s="184">
        <v>2</v>
      </c>
      <c r="AO149" s="184">
        <v>2</v>
      </c>
      <c r="AP149" s="184">
        <v>2</v>
      </c>
      <c r="AQ149" s="184">
        <v>2</v>
      </c>
      <c r="AR149" s="184">
        <v>2</v>
      </c>
      <c r="AS149" s="184">
        <v>2</v>
      </c>
      <c r="AT149" s="184">
        <v>2</v>
      </c>
      <c r="AU149" s="184">
        <v>2</v>
      </c>
      <c r="AV149" s="184">
        <v>2</v>
      </c>
      <c r="AW149" s="184">
        <v>2</v>
      </c>
      <c r="AX149" s="184">
        <v>2</v>
      </c>
      <c r="AY149" s="184">
        <v>2</v>
      </c>
      <c r="AZ149" s="184">
        <v>2</v>
      </c>
      <c r="BA149" s="184">
        <v>3</v>
      </c>
      <c r="BB149" s="184">
        <v>3</v>
      </c>
      <c r="BC149" s="169">
        <f t="shared" si="27"/>
        <v>8.480981731965478E-5</v>
      </c>
      <c r="BD149" s="167">
        <v>6665227.2909895265</v>
      </c>
      <c r="BE149" s="150">
        <f t="shared" si="28"/>
        <v>0</v>
      </c>
      <c r="BF149" s="10">
        <f t="shared" si="29"/>
        <v>0</v>
      </c>
      <c r="BH149" s="163"/>
      <c r="BI149" s="163"/>
      <c r="CY149" s="54"/>
      <c r="CZ149" s="54"/>
    </row>
    <row r="150" spans="2:104" ht="27" customHeight="1" x14ac:dyDescent="0.2">
      <c r="B150" s="330" t="s">
        <v>55</v>
      </c>
      <c r="C150" s="331"/>
      <c r="D150" s="331"/>
      <c r="E150" s="331"/>
      <c r="F150" s="331"/>
      <c r="G150" s="331"/>
      <c r="H150" s="331"/>
      <c r="I150" s="331"/>
      <c r="J150" s="331"/>
      <c r="K150" s="331"/>
      <c r="L150" s="331"/>
      <c r="M150" s="331"/>
      <c r="N150" s="331"/>
      <c r="O150" s="331"/>
      <c r="P150" s="331"/>
      <c r="Q150" s="331"/>
      <c r="R150" s="331"/>
      <c r="S150" s="331"/>
      <c r="T150" s="331"/>
      <c r="U150" s="331"/>
      <c r="V150" s="331"/>
      <c r="W150" s="331"/>
      <c r="X150" s="331"/>
      <c r="Y150" s="331"/>
      <c r="Z150" s="331"/>
      <c r="AA150" s="331"/>
      <c r="AB150" s="331"/>
      <c r="AC150" s="331"/>
      <c r="AD150" s="331"/>
      <c r="AE150" s="331"/>
      <c r="AF150" s="331"/>
      <c r="AG150" s="331"/>
      <c r="AH150" s="331"/>
      <c r="AI150" s="331"/>
      <c r="AJ150" s="331"/>
      <c r="AK150" s="331"/>
      <c r="AL150" s="331"/>
      <c r="AM150" s="331"/>
      <c r="AN150" s="331"/>
      <c r="AO150" s="331"/>
      <c r="AP150" s="331"/>
      <c r="AQ150" s="331"/>
      <c r="AR150" s="331"/>
      <c r="AS150" s="331"/>
      <c r="AT150" s="331"/>
      <c r="AU150" s="331"/>
      <c r="AV150" s="331"/>
      <c r="AW150" s="331"/>
      <c r="AX150" s="331"/>
      <c r="AY150" s="331"/>
      <c r="AZ150" s="331"/>
      <c r="BA150" s="331"/>
      <c r="BB150" s="332"/>
      <c r="BC150" s="333">
        <f t="shared" ref="BC150:BC159" si="32">BD150/$BD$159</f>
        <v>0.5054893326127039</v>
      </c>
      <c r="BD150" s="334">
        <f t="shared" ref="BD150:BF150" si="33">SUM(BD151:BD158)</f>
        <v>39726548193.536316</v>
      </c>
      <c r="BE150" s="335">
        <f t="shared" si="33"/>
        <v>1</v>
      </c>
      <c r="BF150" s="336">
        <f t="shared" si="33"/>
        <v>1</v>
      </c>
      <c r="BG150" s="297"/>
      <c r="BH150" s="297"/>
      <c r="BI150" s="297"/>
      <c r="BJ150" s="297"/>
      <c r="BK150" s="297"/>
      <c r="BL150" s="297"/>
      <c r="BM150" s="297"/>
      <c r="BN150" s="297"/>
      <c r="BO150" s="297"/>
      <c r="BP150" s="297"/>
      <c r="BQ150" s="297"/>
      <c r="BR150" s="297"/>
      <c r="BS150" s="297"/>
      <c r="BT150" s="297"/>
      <c r="BU150" s="297"/>
      <c r="BV150" s="297"/>
      <c r="BW150" s="297"/>
      <c r="BX150" s="297"/>
      <c r="BY150" s="297"/>
      <c r="BZ150" s="297"/>
      <c r="CA150" s="297"/>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row>
    <row r="151" spans="2:104" ht="15.75" customHeight="1" x14ac:dyDescent="0.2">
      <c r="B151" s="305" t="s">
        <v>55</v>
      </c>
      <c r="C151" s="337"/>
      <c r="D151" s="337"/>
      <c r="E151" s="337"/>
      <c r="F151" s="337"/>
      <c r="G151" s="337"/>
      <c r="H151" s="337"/>
      <c r="I151" s="337"/>
      <c r="J151" s="337"/>
      <c r="K151" s="337"/>
      <c r="L151" s="337"/>
      <c r="M151" s="337"/>
      <c r="N151" s="337"/>
      <c r="O151" s="337"/>
      <c r="P151" s="337"/>
      <c r="Q151" s="337"/>
      <c r="R151" s="337"/>
      <c r="S151" s="337"/>
      <c r="T151" s="337"/>
      <c r="U151" s="337"/>
      <c r="V151" s="337"/>
      <c r="W151" s="337"/>
      <c r="X151" s="337"/>
      <c r="Y151" s="337"/>
      <c r="Z151" s="337"/>
      <c r="AA151" s="337"/>
      <c r="AB151" s="337"/>
      <c r="AC151" s="337"/>
      <c r="AD151" s="337"/>
      <c r="AE151" s="337"/>
      <c r="AF151" s="337"/>
      <c r="AG151" s="337"/>
      <c r="AH151" s="337"/>
      <c r="AI151" s="337"/>
      <c r="AJ151" s="337"/>
      <c r="AK151" s="337"/>
      <c r="AL151" s="337"/>
      <c r="AM151" s="337"/>
      <c r="AN151" s="337"/>
      <c r="AO151" s="337"/>
      <c r="AP151" s="337"/>
      <c r="AQ151" s="337"/>
      <c r="AR151" s="337"/>
      <c r="AS151" s="337"/>
      <c r="AT151" s="337"/>
      <c r="AU151" s="337"/>
      <c r="AV151" s="337"/>
      <c r="AW151" s="337"/>
      <c r="AX151" s="337"/>
      <c r="AY151" s="337"/>
      <c r="AZ151" s="337"/>
      <c r="BA151" s="337"/>
      <c r="BB151" s="338"/>
      <c r="BC151" s="339"/>
      <c r="BD151" s="340"/>
      <c r="BE151" s="341"/>
      <c r="BF151" s="342"/>
      <c r="BG151" s="297"/>
      <c r="BH151" s="297"/>
      <c r="BI151" s="297"/>
      <c r="BJ151" s="297"/>
      <c r="BK151" s="297"/>
      <c r="BL151" s="297"/>
      <c r="BM151" s="297"/>
      <c r="BN151" s="297"/>
      <c r="BO151" s="297"/>
      <c r="BP151" s="297"/>
      <c r="BQ151" s="297"/>
      <c r="BR151" s="297"/>
      <c r="BS151" s="297"/>
      <c r="BT151" s="297"/>
      <c r="BU151" s="297"/>
      <c r="BV151" s="297"/>
      <c r="BW151" s="297"/>
      <c r="BX151" s="297"/>
      <c r="BY151" s="297"/>
      <c r="BZ151" s="297"/>
      <c r="CA151" s="297"/>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row>
    <row r="152" spans="2:104" ht="15.75" customHeight="1" x14ac:dyDescent="0.2">
      <c r="B152" s="349" t="s">
        <v>65</v>
      </c>
      <c r="C152" s="343"/>
      <c r="D152" s="343"/>
      <c r="E152" s="343"/>
      <c r="F152" s="343"/>
      <c r="G152" s="343"/>
      <c r="H152" s="343"/>
      <c r="I152" s="343"/>
      <c r="J152" s="343"/>
      <c r="K152" s="343"/>
      <c r="L152" s="343"/>
      <c r="M152" s="343"/>
      <c r="N152" s="343"/>
      <c r="O152" s="343"/>
      <c r="P152" s="343"/>
      <c r="Q152" s="343"/>
      <c r="R152" s="343"/>
      <c r="S152" s="343"/>
      <c r="T152" s="343"/>
      <c r="U152" s="343"/>
      <c r="V152" s="343"/>
      <c r="W152" s="343">
        <v>1</v>
      </c>
      <c r="X152" s="343">
        <v>1</v>
      </c>
      <c r="Y152" s="343">
        <v>1</v>
      </c>
      <c r="Z152" s="343">
        <v>1</v>
      </c>
      <c r="AA152" s="343">
        <v>1</v>
      </c>
      <c r="AB152" s="343">
        <v>1</v>
      </c>
      <c r="AC152" s="343">
        <v>1</v>
      </c>
      <c r="AD152" s="343">
        <v>1</v>
      </c>
      <c r="AE152" s="343">
        <v>1</v>
      </c>
      <c r="AF152" s="343">
        <v>1</v>
      </c>
      <c r="AG152" s="343">
        <v>1</v>
      </c>
      <c r="AH152" s="343">
        <v>1</v>
      </c>
      <c r="AI152" s="343">
        <v>1</v>
      </c>
      <c r="AJ152" s="343">
        <v>1</v>
      </c>
      <c r="AK152" s="343">
        <v>1</v>
      </c>
      <c r="AL152" s="343">
        <v>1</v>
      </c>
      <c r="AM152" s="343">
        <v>1</v>
      </c>
      <c r="AN152" s="343">
        <v>1</v>
      </c>
      <c r="AO152" s="343">
        <v>1</v>
      </c>
      <c r="AP152" s="343">
        <v>1</v>
      </c>
      <c r="AQ152" s="343">
        <v>1</v>
      </c>
      <c r="AR152" s="343">
        <v>1</v>
      </c>
      <c r="AS152" s="343">
        <v>1</v>
      </c>
      <c r="AT152" s="343">
        <v>1</v>
      </c>
      <c r="AU152" s="343">
        <v>1</v>
      </c>
      <c r="AV152" s="343">
        <v>1</v>
      </c>
      <c r="AW152" s="343">
        <v>1</v>
      </c>
      <c r="AX152" s="343">
        <v>1</v>
      </c>
      <c r="AY152" s="343">
        <v>1</v>
      </c>
      <c r="AZ152" s="343">
        <v>1</v>
      </c>
      <c r="BA152" s="343">
        <v>1</v>
      </c>
      <c r="BB152" s="343">
        <v>1</v>
      </c>
      <c r="BC152" s="169">
        <f t="shared" ref="BC152:BC158" si="34">BD152/$BD$159</f>
        <v>0.33628147319126145</v>
      </c>
      <c r="BD152" s="213">
        <v>26428455141.231785</v>
      </c>
      <c r="BE152" s="316">
        <f t="shared" ref="BE152:BE158" si="35">IF(BB152&lt;1.1,BD152/$BD$150,0)</f>
        <v>0.66525928737830309</v>
      </c>
      <c r="BF152" s="317">
        <f t="shared" ref="BF152:BF158" si="36">IF(BB152&lt;2.01,BD152/$BD$150,0)</f>
        <v>0.66525928737830309</v>
      </c>
      <c r="BG152" s="297"/>
      <c r="BH152" s="297"/>
      <c r="BI152" s="297"/>
      <c r="BJ152" s="297"/>
      <c r="BK152" s="297"/>
      <c r="BL152" s="297"/>
      <c r="BM152" s="297"/>
      <c r="BN152" s="297"/>
      <c r="BO152" s="297"/>
      <c r="BP152" s="297"/>
      <c r="BQ152" s="297"/>
      <c r="BR152" s="297"/>
      <c r="BS152" s="297"/>
      <c r="BT152" s="297"/>
      <c r="BU152" s="297"/>
      <c r="BV152" s="297"/>
      <c r="BW152" s="297"/>
      <c r="BX152" s="297"/>
      <c r="BY152" s="297"/>
      <c r="BZ152" s="297"/>
      <c r="CA152" s="297"/>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row>
    <row r="153" spans="2:104" ht="15.75" customHeight="1" x14ac:dyDescent="0.2">
      <c r="B153" s="349" t="s">
        <v>66</v>
      </c>
      <c r="C153" s="343"/>
      <c r="D153" s="343"/>
      <c r="E153" s="343"/>
      <c r="F153" s="343"/>
      <c r="G153" s="343"/>
      <c r="H153" s="343"/>
      <c r="I153" s="343"/>
      <c r="J153" s="343"/>
      <c r="K153" s="343"/>
      <c r="L153" s="343"/>
      <c r="M153" s="343"/>
      <c r="N153" s="343"/>
      <c r="O153" s="343"/>
      <c r="P153" s="343"/>
      <c r="Q153" s="343"/>
      <c r="R153" s="343"/>
      <c r="S153" s="343"/>
      <c r="T153" s="343"/>
      <c r="U153" s="343"/>
      <c r="V153" s="343"/>
      <c r="W153" s="343">
        <v>1</v>
      </c>
      <c r="X153" s="343">
        <v>1</v>
      </c>
      <c r="Y153" s="343">
        <v>1</v>
      </c>
      <c r="Z153" s="343">
        <v>1</v>
      </c>
      <c r="AA153" s="343">
        <v>1</v>
      </c>
      <c r="AB153" s="343">
        <v>1</v>
      </c>
      <c r="AC153" s="343">
        <v>1</v>
      </c>
      <c r="AD153" s="343">
        <v>1</v>
      </c>
      <c r="AE153" s="343">
        <v>1</v>
      </c>
      <c r="AF153" s="343">
        <v>1</v>
      </c>
      <c r="AG153" s="343">
        <v>1</v>
      </c>
      <c r="AH153" s="343">
        <v>1</v>
      </c>
      <c r="AI153" s="343">
        <v>1</v>
      </c>
      <c r="AJ153" s="343">
        <v>1</v>
      </c>
      <c r="AK153" s="343">
        <v>1</v>
      </c>
      <c r="AL153" s="343">
        <v>1</v>
      </c>
      <c r="AM153" s="343">
        <v>1</v>
      </c>
      <c r="AN153" s="343">
        <v>1</v>
      </c>
      <c r="AO153" s="343">
        <v>1</v>
      </c>
      <c r="AP153" s="343">
        <v>1</v>
      </c>
      <c r="AQ153" s="343">
        <v>1</v>
      </c>
      <c r="AR153" s="343">
        <v>1</v>
      </c>
      <c r="AS153" s="343">
        <v>1</v>
      </c>
      <c r="AT153" s="343">
        <v>1</v>
      </c>
      <c r="AU153" s="343">
        <v>1</v>
      </c>
      <c r="AV153" s="343">
        <v>1</v>
      </c>
      <c r="AW153" s="343">
        <v>1</v>
      </c>
      <c r="AX153" s="343">
        <v>1</v>
      </c>
      <c r="AY153" s="343">
        <v>1</v>
      </c>
      <c r="AZ153" s="343">
        <v>1</v>
      </c>
      <c r="BA153" s="343">
        <v>1</v>
      </c>
      <c r="BB153" s="343">
        <v>1</v>
      </c>
      <c r="BC153" s="169">
        <f t="shared" si="34"/>
        <v>1.6619709724747043E-2</v>
      </c>
      <c r="BD153" s="213">
        <v>1306147641</v>
      </c>
      <c r="BE153" s="316">
        <f t="shared" si="35"/>
        <v>3.2878457867439786E-2</v>
      </c>
      <c r="BF153" s="317">
        <f t="shared" si="36"/>
        <v>3.2878457867439786E-2</v>
      </c>
      <c r="BG153" s="297"/>
      <c r="BH153" s="297"/>
      <c r="BI153" s="297"/>
      <c r="BJ153" s="297"/>
      <c r="BK153" s="297"/>
      <c r="BL153" s="297"/>
      <c r="BM153" s="297"/>
      <c r="BN153" s="297"/>
      <c r="BO153" s="297"/>
      <c r="BP153" s="297"/>
      <c r="BQ153" s="297"/>
      <c r="BR153" s="297"/>
      <c r="BS153" s="297"/>
      <c r="BT153" s="297"/>
      <c r="BU153" s="297"/>
      <c r="BV153" s="297"/>
      <c r="BW153" s="297"/>
      <c r="BX153" s="297"/>
      <c r="BY153" s="297"/>
      <c r="BZ153" s="297"/>
      <c r="CA153" s="297"/>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row>
    <row r="154" spans="2:104" ht="15.75" customHeight="1" x14ac:dyDescent="0.2">
      <c r="B154" s="349" t="s">
        <v>67</v>
      </c>
      <c r="C154" s="343"/>
      <c r="D154" s="343"/>
      <c r="E154" s="343"/>
      <c r="F154" s="343"/>
      <c r="G154" s="343"/>
      <c r="H154" s="343"/>
      <c r="I154" s="343"/>
      <c r="J154" s="343"/>
      <c r="K154" s="343"/>
      <c r="L154" s="343"/>
      <c r="M154" s="343"/>
      <c r="N154" s="343"/>
      <c r="O154" s="343"/>
      <c r="P154" s="343"/>
      <c r="Q154" s="343"/>
      <c r="R154" s="343"/>
      <c r="S154" s="343"/>
      <c r="T154" s="343"/>
      <c r="U154" s="343"/>
      <c r="V154" s="343"/>
      <c r="W154" s="343">
        <v>1</v>
      </c>
      <c r="X154" s="343">
        <v>1</v>
      </c>
      <c r="Y154" s="343">
        <v>1</v>
      </c>
      <c r="Z154" s="343">
        <v>1</v>
      </c>
      <c r="AA154" s="343">
        <v>1</v>
      </c>
      <c r="AB154" s="343">
        <v>1</v>
      </c>
      <c r="AC154" s="343">
        <v>1</v>
      </c>
      <c r="AD154" s="343">
        <v>1</v>
      </c>
      <c r="AE154" s="343">
        <v>1</v>
      </c>
      <c r="AF154" s="343">
        <v>1</v>
      </c>
      <c r="AG154" s="343">
        <v>1</v>
      </c>
      <c r="AH154" s="343">
        <v>1</v>
      </c>
      <c r="AI154" s="343">
        <v>1</v>
      </c>
      <c r="AJ154" s="343">
        <v>1</v>
      </c>
      <c r="AK154" s="343">
        <v>1</v>
      </c>
      <c r="AL154" s="343">
        <v>1</v>
      </c>
      <c r="AM154" s="343">
        <v>1</v>
      </c>
      <c r="AN154" s="343">
        <v>1</v>
      </c>
      <c r="AO154" s="343">
        <v>1</v>
      </c>
      <c r="AP154" s="343">
        <v>1</v>
      </c>
      <c r="AQ154" s="343">
        <v>1</v>
      </c>
      <c r="AR154" s="343">
        <v>1</v>
      </c>
      <c r="AS154" s="343">
        <v>1</v>
      </c>
      <c r="AT154" s="343">
        <v>1</v>
      </c>
      <c r="AU154" s="343">
        <v>1</v>
      </c>
      <c r="AV154" s="343">
        <v>1</v>
      </c>
      <c r="AW154" s="343">
        <v>1</v>
      </c>
      <c r="AX154" s="343">
        <v>1</v>
      </c>
      <c r="AY154" s="343">
        <v>1</v>
      </c>
      <c r="AZ154" s="343">
        <v>1</v>
      </c>
      <c r="BA154" s="343">
        <v>1</v>
      </c>
      <c r="BB154" s="343">
        <v>1</v>
      </c>
      <c r="BC154" s="169">
        <f t="shared" si="34"/>
        <v>6.7730362583630119E-2</v>
      </c>
      <c r="BD154" s="213">
        <v>5322948160.8187122</v>
      </c>
      <c r="BE154" s="316">
        <f t="shared" si="35"/>
        <v>0.13398969713872044</v>
      </c>
      <c r="BF154" s="317">
        <f t="shared" si="36"/>
        <v>0.13398969713872044</v>
      </c>
      <c r="BG154" s="297"/>
      <c r="BH154" s="297"/>
      <c r="BI154" s="297"/>
      <c r="BJ154" s="297"/>
      <c r="BK154" s="297"/>
      <c r="BL154" s="297"/>
      <c r="BM154" s="297"/>
      <c r="BN154" s="297"/>
      <c r="BO154" s="297"/>
      <c r="BP154" s="297"/>
      <c r="BQ154" s="297"/>
      <c r="BR154" s="297"/>
      <c r="BS154" s="297"/>
      <c r="BT154" s="297"/>
      <c r="BU154" s="297"/>
      <c r="BV154" s="297"/>
      <c r="BW154" s="297"/>
      <c r="BX154" s="297"/>
      <c r="BY154" s="297"/>
      <c r="BZ154" s="297"/>
      <c r="CA154" s="297"/>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row>
    <row r="155" spans="2:104" ht="15.75" customHeight="1" x14ac:dyDescent="0.2">
      <c r="B155" s="349" t="s">
        <v>68</v>
      </c>
      <c r="C155" s="343"/>
      <c r="D155" s="343"/>
      <c r="E155" s="343"/>
      <c r="F155" s="343"/>
      <c r="G155" s="343"/>
      <c r="H155" s="343"/>
      <c r="I155" s="343"/>
      <c r="J155" s="343"/>
      <c r="K155" s="343"/>
      <c r="L155" s="343"/>
      <c r="M155" s="343"/>
      <c r="N155" s="343"/>
      <c r="O155" s="343"/>
      <c r="P155" s="343"/>
      <c r="Q155" s="343"/>
      <c r="R155" s="343"/>
      <c r="S155" s="343"/>
      <c r="T155" s="343"/>
      <c r="U155" s="343"/>
      <c r="V155" s="343"/>
      <c r="W155" s="343">
        <v>1</v>
      </c>
      <c r="X155" s="343">
        <v>1</v>
      </c>
      <c r="Y155" s="343">
        <v>1</v>
      </c>
      <c r="Z155" s="343">
        <v>1</v>
      </c>
      <c r="AA155" s="343">
        <v>1</v>
      </c>
      <c r="AB155" s="343">
        <v>1</v>
      </c>
      <c r="AC155" s="343">
        <v>1</v>
      </c>
      <c r="AD155" s="343">
        <v>1</v>
      </c>
      <c r="AE155" s="343">
        <v>1</v>
      </c>
      <c r="AF155" s="343">
        <v>1</v>
      </c>
      <c r="AG155" s="343">
        <v>1</v>
      </c>
      <c r="AH155" s="343">
        <v>1</v>
      </c>
      <c r="AI155" s="343">
        <v>1</v>
      </c>
      <c r="AJ155" s="343">
        <v>1</v>
      </c>
      <c r="AK155" s="343">
        <v>1</v>
      </c>
      <c r="AL155" s="343">
        <v>1</v>
      </c>
      <c r="AM155" s="343">
        <v>1</v>
      </c>
      <c r="AN155" s="343">
        <v>1</v>
      </c>
      <c r="AO155" s="343">
        <v>1</v>
      </c>
      <c r="AP155" s="343">
        <v>1</v>
      </c>
      <c r="AQ155" s="343">
        <v>1</v>
      </c>
      <c r="AR155" s="343">
        <v>1</v>
      </c>
      <c r="AS155" s="343">
        <v>1</v>
      </c>
      <c r="AT155" s="343">
        <v>1</v>
      </c>
      <c r="AU155" s="343">
        <v>1</v>
      </c>
      <c r="AV155" s="343">
        <v>1</v>
      </c>
      <c r="AW155" s="343">
        <v>1</v>
      </c>
      <c r="AX155" s="343">
        <v>1</v>
      </c>
      <c r="AY155" s="343">
        <v>1</v>
      </c>
      <c r="AZ155" s="343">
        <v>1</v>
      </c>
      <c r="BA155" s="343">
        <v>1</v>
      </c>
      <c r="BB155" s="343">
        <v>1</v>
      </c>
      <c r="BC155" s="169">
        <f t="shared" si="34"/>
        <v>4.6750675241260031E-2</v>
      </c>
      <c r="BD155" s="213">
        <v>3674148658</v>
      </c>
      <c r="BE155" s="316">
        <f t="shared" si="35"/>
        <v>9.24859778931863E-2</v>
      </c>
      <c r="BF155" s="317">
        <f t="shared" si="36"/>
        <v>9.24859778931863E-2</v>
      </c>
      <c r="BG155" s="297"/>
      <c r="BH155" s="297"/>
      <c r="BI155" s="297"/>
      <c r="BJ155" s="297"/>
      <c r="BK155" s="297"/>
      <c r="BL155" s="297"/>
      <c r="BM155" s="297"/>
      <c r="BN155" s="297"/>
      <c r="BO155" s="297"/>
      <c r="BP155" s="297"/>
      <c r="BQ155" s="297"/>
      <c r="BR155" s="297"/>
      <c r="BS155" s="297"/>
      <c r="BT155" s="297"/>
      <c r="BU155" s="297"/>
      <c r="BV155" s="297"/>
      <c r="BW155" s="297"/>
      <c r="BX155" s="297"/>
      <c r="BY155" s="297"/>
      <c r="BZ155" s="297"/>
      <c r="CA155" s="297"/>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row>
    <row r="156" spans="2:104" ht="15.75" customHeight="1" x14ac:dyDescent="0.2">
      <c r="B156" s="349" t="s">
        <v>69</v>
      </c>
      <c r="C156" s="343"/>
      <c r="D156" s="343"/>
      <c r="E156" s="343"/>
      <c r="F156" s="343"/>
      <c r="G156" s="343"/>
      <c r="H156" s="343"/>
      <c r="I156" s="343"/>
      <c r="J156" s="343"/>
      <c r="K156" s="343"/>
      <c r="L156" s="343"/>
      <c r="M156" s="343"/>
      <c r="N156" s="343"/>
      <c r="O156" s="343"/>
      <c r="P156" s="343"/>
      <c r="Q156" s="343"/>
      <c r="R156" s="343"/>
      <c r="S156" s="343"/>
      <c r="T156" s="343"/>
      <c r="U156" s="343"/>
      <c r="V156" s="343"/>
      <c r="W156" s="343">
        <v>1</v>
      </c>
      <c r="X156" s="343">
        <v>1</v>
      </c>
      <c r="Y156" s="343">
        <v>1</v>
      </c>
      <c r="Z156" s="343">
        <v>1</v>
      </c>
      <c r="AA156" s="343">
        <v>1</v>
      </c>
      <c r="AB156" s="343">
        <v>1</v>
      </c>
      <c r="AC156" s="343">
        <v>1</v>
      </c>
      <c r="AD156" s="343">
        <v>1</v>
      </c>
      <c r="AE156" s="343">
        <v>1</v>
      </c>
      <c r="AF156" s="343">
        <v>1</v>
      </c>
      <c r="AG156" s="343">
        <v>1</v>
      </c>
      <c r="AH156" s="343">
        <v>1</v>
      </c>
      <c r="AI156" s="343">
        <v>1</v>
      </c>
      <c r="AJ156" s="343">
        <v>1</v>
      </c>
      <c r="AK156" s="343">
        <v>1</v>
      </c>
      <c r="AL156" s="343">
        <v>1</v>
      </c>
      <c r="AM156" s="343">
        <v>1</v>
      </c>
      <c r="AN156" s="343">
        <v>1</v>
      </c>
      <c r="AO156" s="343">
        <v>1</v>
      </c>
      <c r="AP156" s="343">
        <v>1</v>
      </c>
      <c r="AQ156" s="343">
        <v>1</v>
      </c>
      <c r="AR156" s="343">
        <v>1</v>
      </c>
      <c r="AS156" s="343">
        <v>1</v>
      </c>
      <c r="AT156" s="343">
        <v>1</v>
      </c>
      <c r="AU156" s="343">
        <v>1</v>
      </c>
      <c r="AV156" s="343">
        <v>1</v>
      </c>
      <c r="AW156" s="343">
        <v>1</v>
      </c>
      <c r="AX156" s="343">
        <v>1</v>
      </c>
      <c r="AY156" s="343">
        <v>1</v>
      </c>
      <c r="AZ156" s="343">
        <v>1</v>
      </c>
      <c r="BA156" s="343">
        <v>1</v>
      </c>
      <c r="BB156" s="343">
        <v>1</v>
      </c>
      <c r="BC156" s="169">
        <f t="shared" si="34"/>
        <v>2.476952111230479E-3</v>
      </c>
      <c r="BD156" s="213">
        <v>194664360</v>
      </c>
      <c r="BE156" s="316">
        <f t="shared" si="35"/>
        <v>4.9001075817524152E-3</v>
      </c>
      <c r="BF156" s="317">
        <f t="shared" si="36"/>
        <v>4.9001075817524152E-3</v>
      </c>
      <c r="BG156" s="297"/>
      <c r="BH156" s="297"/>
      <c r="BI156" s="297"/>
      <c r="BJ156" s="297"/>
      <c r="BK156" s="297"/>
      <c r="BL156" s="297"/>
      <c r="BM156" s="297"/>
      <c r="BN156" s="297"/>
      <c r="BO156" s="297"/>
      <c r="BP156" s="297"/>
      <c r="BQ156" s="297"/>
      <c r="BR156" s="297"/>
      <c r="BS156" s="297"/>
      <c r="BT156" s="297"/>
      <c r="BU156" s="297"/>
      <c r="BV156" s="297"/>
      <c r="BW156" s="297"/>
      <c r="BX156" s="297"/>
      <c r="BY156" s="297"/>
      <c r="BZ156" s="297"/>
      <c r="CA156" s="297"/>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row>
    <row r="157" spans="2:104" ht="15.75" customHeight="1" x14ac:dyDescent="0.2">
      <c r="B157" s="349" t="s">
        <v>70</v>
      </c>
      <c r="C157" s="343"/>
      <c r="D157" s="343"/>
      <c r="E157" s="343"/>
      <c r="F157" s="343"/>
      <c r="G157" s="343"/>
      <c r="H157" s="343"/>
      <c r="I157" s="343"/>
      <c r="J157" s="343"/>
      <c r="K157" s="343"/>
      <c r="L157" s="343"/>
      <c r="M157" s="343"/>
      <c r="N157" s="343"/>
      <c r="O157" s="343"/>
      <c r="P157" s="343"/>
      <c r="Q157" s="343"/>
      <c r="R157" s="343"/>
      <c r="S157" s="343"/>
      <c r="T157" s="343"/>
      <c r="U157" s="343"/>
      <c r="V157" s="343"/>
      <c r="W157" s="343">
        <v>1</v>
      </c>
      <c r="X157" s="343">
        <v>1</v>
      </c>
      <c r="Y157" s="343">
        <v>1</v>
      </c>
      <c r="Z157" s="343">
        <v>1</v>
      </c>
      <c r="AA157" s="343">
        <v>1</v>
      </c>
      <c r="AB157" s="343">
        <v>1</v>
      </c>
      <c r="AC157" s="343">
        <v>1</v>
      </c>
      <c r="AD157" s="343">
        <v>1</v>
      </c>
      <c r="AE157" s="343">
        <v>1</v>
      </c>
      <c r="AF157" s="343">
        <v>1</v>
      </c>
      <c r="AG157" s="343">
        <v>1</v>
      </c>
      <c r="AH157" s="343">
        <v>1</v>
      </c>
      <c r="AI157" s="343">
        <v>1</v>
      </c>
      <c r="AJ157" s="343">
        <v>1</v>
      </c>
      <c r="AK157" s="343">
        <v>1</v>
      </c>
      <c r="AL157" s="343">
        <v>1</v>
      </c>
      <c r="AM157" s="343">
        <v>1</v>
      </c>
      <c r="AN157" s="343">
        <v>1</v>
      </c>
      <c r="AO157" s="343">
        <v>1</v>
      </c>
      <c r="AP157" s="343">
        <v>1</v>
      </c>
      <c r="AQ157" s="343">
        <v>1</v>
      </c>
      <c r="AR157" s="343">
        <v>1</v>
      </c>
      <c r="AS157" s="343">
        <v>1</v>
      </c>
      <c r="AT157" s="343">
        <v>1</v>
      </c>
      <c r="AU157" s="343">
        <v>1</v>
      </c>
      <c r="AV157" s="343">
        <v>1</v>
      </c>
      <c r="AW157" s="343">
        <v>1</v>
      </c>
      <c r="AX157" s="343">
        <v>1</v>
      </c>
      <c r="AY157" s="343">
        <v>1</v>
      </c>
      <c r="AZ157" s="343">
        <v>1</v>
      </c>
      <c r="BA157" s="343">
        <v>1</v>
      </c>
      <c r="BB157" s="343">
        <v>1</v>
      </c>
      <c r="BC157" s="169">
        <f t="shared" si="34"/>
        <v>3.9884338234802844E-3</v>
      </c>
      <c r="BD157" s="213">
        <v>313452131</v>
      </c>
      <c r="BE157" s="316">
        <f t="shared" si="35"/>
        <v>7.8902433071444157E-3</v>
      </c>
      <c r="BF157" s="317">
        <f t="shared" si="36"/>
        <v>7.8902433071444157E-3</v>
      </c>
      <c r="BG157" s="297"/>
      <c r="BH157" s="297"/>
      <c r="BI157" s="297"/>
      <c r="BJ157" s="297"/>
      <c r="BK157" s="297"/>
      <c r="BL157" s="297"/>
      <c r="BM157" s="297"/>
      <c r="BN157" s="297"/>
      <c r="BO157" s="297"/>
      <c r="BP157" s="297"/>
      <c r="BQ157" s="297"/>
      <c r="BR157" s="297"/>
      <c r="BS157" s="297"/>
      <c r="BT157" s="297"/>
      <c r="BU157" s="297"/>
      <c r="BV157" s="297"/>
      <c r="BW157" s="297"/>
      <c r="BX157" s="297"/>
      <c r="BY157" s="297"/>
      <c r="BZ157" s="297"/>
      <c r="CA157" s="297"/>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row>
    <row r="158" spans="2:104" ht="15.75" customHeight="1" x14ac:dyDescent="0.2">
      <c r="B158" s="344" t="s">
        <v>57</v>
      </c>
      <c r="C158" s="345"/>
      <c r="D158" s="345"/>
      <c r="E158" s="345"/>
      <c r="F158" s="345"/>
      <c r="G158" s="345"/>
      <c r="H158" s="345"/>
      <c r="I158" s="345"/>
      <c r="J158" s="345"/>
      <c r="K158" s="345"/>
      <c r="L158" s="345"/>
      <c r="M158" s="345"/>
      <c r="N158" s="345"/>
      <c r="O158" s="345"/>
      <c r="P158" s="345"/>
      <c r="Q158" s="345"/>
      <c r="R158" s="345"/>
      <c r="S158" s="345"/>
      <c r="T158" s="343"/>
      <c r="U158" s="343"/>
      <c r="V158" s="343"/>
      <c r="W158" s="343">
        <v>1</v>
      </c>
      <c r="X158" s="343">
        <v>1</v>
      </c>
      <c r="Y158" s="343">
        <v>1</v>
      </c>
      <c r="Z158" s="343">
        <v>1</v>
      </c>
      <c r="AA158" s="345">
        <v>1</v>
      </c>
      <c r="AB158" s="345">
        <v>1</v>
      </c>
      <c r="AC158" s="345">
        <v>1</v>
      </c>
      <c r="AD158" s="345">
        <v>1</v>
      </c>
      <c r="AE158" s="345">
        <v>1</v>
      </c>
      <c r="AF158" s="345">
        <v>1</v>
      </c>
      <c r="AG158" s="345">
        <v>1</v>
      </c>
      <c r="AH158" s="345">
        <v>1</v>
      </c>
      <c r="AI158" s="345">
        <v>1</v>
      </c>
      <c r="AJ158" s="345">
        <v>1</v>
      </c>
      <c r="AK158" s="345">
        <v>1</v>
      </c>
      <c r="AL158" s="345">
        <v>1</v>
      </c>
      <c r="AM158" s="345">
        <v>1</v>
      </c>
      <c r="AN158" s="345">
        <v>1</v>
      </c>
      <c r="AO158" s="345">
        <v>1</v>
      </c>
      <c r="AP158" s="345">
        <v>1</v>
      </c>
      <c r="AQ158" s="345">
        <v>1</v>
      </c>
      <c r="AR158" s="345">
        <v>1</v>
      </c>
      <c r="AS158" s="345">
        <v>1</v>
      </c>
      <c r="AT158" s="345">
        <v>1</v>
      </c>
      <c r="AU158" s="345">
        <v>1</v>
      </c>
      <c r="AV158" s="345">
        <v>1</v>
      </c>
      <c r="AW158" s="345">
        <v>1</v>
      </c>
      <c r="AX158" s="345">
        <v>1</v>
      </c>
      <c r="AY158" s="345">
        <v>1</v>
      </c>
      <c r="AZ158" s="343">
        <v>1</v>
      </c>
      <c r="BA158" s="345">
        <v>1</v>
      </c>
      <c r="BB158" s="345">
        <v>1</v>
      </c>
      <c r="BC158" s="169">
        <f t="shared" si="34"/>
        <v>3.1641725937094536E-2</v>
      </c>
      <c r="BD158" s="213">
        <v>2486732101.4858203</v>
      </c>
      <c r="BE158" s="316">
        <f t="shared" si="35"/>
        <v>6.259622883345356E-2</v>
      </c>
      <c r="BF158" s="317">
        <f t="shared" si="36"/>
        <v>6.259622883345356E-2</v>
      </c>
      <c r="BG158" s="297"/>
      <c r="BH158" s="297"/>
      <c r="BI158" s="297"/>
      <c r="BJ158" s="297"/>
      <c r="BK158" s="297"/>
      <c r="BL158" s="297"/>
      <c r="BM158" s="297"/>
      <c r="BN158" s="297"/>
      <c r="BO158" s="297"/>
      <c r="BP158" s="297"/>
      <c r="BQ158" s="297"/>
      <c r="BR158" s="297"/>
      <c r="BS158" s="297"/>
      <c r="BT158" s="297"/>
      <c r="BU158" s="297"/>
      <c r="BV158" s="297"/>
      <c r="BW158" s="297"/>
      <c r="BX158" s="297"/>
      <c r="BY158" s="297"/>
      <c r="BZ158" s="297"/>
      <c r="CA158" s="297"/>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row>
    <row r="159" spans="2:104" ht="27" customHeight="1" x14ac:dyDescent="0.2">
      <c r="B159" s="324" t="s">
        <v>64</v>
      </c>
      <c r="C159" s="346"/>
      <c r="D159" s="346"/>
      <c r="E159" s="346"/>
      <c r="F159" s="346"/>
      <c r="G159" s="346"/>
      <c r="H159" s="346"/>
      <c r="I159" s="346"/>
      <c r="J159" s="346"/>
      <c r="K159" s="346"/>
      <c r="L159" s="346"/>
      <c r="M159" s="346"/>
      <c r="N159" s="346"/>
      <c r="O159" s="346"/>
      <c r="P159" s="346"/>
      <c r="Q159" s="346"/>
      <c r="R159" s="346"/>
      <c r="S159" s="346"/>
      <c r="T159" s="346"/>
      <c r="U159" s="346"/>
      <c r="V159" s="346"/>
      <c r="W159" s="346"/>
      <c r="X159" s="346"/>
      <c r="Y159" s="346"/>
      <c r="Z159" s="346"/>
      <c r="AA159" s="346"/>
      <c r="AB159" s="346"/>
      <c r="AC159" s="346"/>
      <c r="AD159" s="346"/>
      <c r="AE159" s="346"/>
      <c r="AF159" s="346"/>
      <c r="AG159" s="346"/>
      <c r="AH159" s="346"/>
      <c r="AI159" s="346"/>
      <c r="AJ159" s="346"/>
      <c r="AK159" s="346"/>
      <c r="AL159" s="346"/>
      <c r="AM159" s="346"/>
      <c r="AN159" s="346"/>
      <c r="AO159" s="346"/>
      <c r="AP159" s="346"/>
      <c r="AQ159" s="346"/>
      <c r="AR159" s="346"/>
      <c r="AS159" s="346"/>
      <c r="AT159" s="346"/>
      <c r="AU159" s="346"/>
      <c r="AV159" s="346"/>
      <c r="AW159" s="346"/>
      <c r="AX159" s="346"/>
      <c r="AY159" s="346"/>
      <c r="AZ159" s="346"/>
      <c r="BA159" s="346"/>
      <c r="BB159" s="347"/>
      <c r="BC159" s="328">
        <f>BC150+BC136+BC80+BC22+BC4</f>
        <v>1</v>
      </c>
      <c r="BD159" s="348">
        <f>BD150+BD136+BD80+BD22+BD4</f>
        <v>78590280012.840591</v>
      </c>
      <c r="BE159" s="127">
        <f>(($BD4*BE4)+($BD22*BE22)+($BD80*BE80)+($BD135*BE135)+($BD150*BE150))/$BD159</f>
        <v>0.95063785372455945</v>
      </c>
      <c r="BF159" s="127">
        <f>(($BD4*BF4)+($BD22*BF22)+($BD80*BF80)+($BD135*BF135)+($BD150*BF150))/$BD159</f>
        <v>0.99356160042445374</v>
      </c>
      <c r="BG159" s="297"/>
      <c r="BH159" s="297"/>
      <c r="BI159" s="297"/>
      <c r="BJ159" s="297"/>
      <c r="BK159" s="297"/>
      <c r="BL159" s="297"/>
      <c r="BM159" s="297"/>
      <c r="BN159" s="297"/>
      <c r="BO159" s="297"/>
      <c r="BP159" s="297"/>
      <c r="BQ159" s="297"/>
      <c r="BR159" s="297"/>
      <c r="BS159" s="297"/>
      <c r="BT159" s="297"/>
      <c r="BU159" s="297"/>
      <c r="BV159" s="297"/>
      <c r="BW159" s="297"/>
      <c r="BX159" s="297"/>
      <c r="BY159" s="297"/>
      <c r="BZ159" s="297"/>
      <c r="CA159" s="297"/>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row>
    <row r="160" spans="2:104" s="54" customFormat="1" x14ac:dyDescent="0.2">
      <c r="BB160" s="102"/>
    </row>
    <row r="161" spans="4:54" s="54" customFormat="1" x14ac:dyDescent="0.2">
      <c r="BB161" s="102"/>
    </row>
    <row r="162" spans="4:54" s="54" customFormat="1" x14ac:dyDescent="0.2">
      <c r="BB162" s="102"/>
    </row>
    <row r="163" spans="4:54" s="54" customFormat="1" x14ac:dyDescent="0.2">
      <c r="BB163" s="102"/>
    </row>
    <row r="164" spans="4:54" s="54" customFormat="1" x14ac:dyDescent="0.2">
      <c r="BB164" s="102"/>
    </row>
    <row r="165" spans="4:54" s="54" customFormat="1" x14ac:dyDescent="0.2">
      <c r="BB165" s="102"/>
    </row>
    <row r="166" spans="4:54" s="54" customFormat="1" x14ac:dyDescent="0.2">
      <c r="D166" s="101"/>
      <c r="BB166" s="102"/>
    </row>
    <row r="167" spans="4:54" s="54" customFormat="1" x14ac:dyDescent="0.2">
      <c r="BB167" s="102"/>
    </row>
    <row r="168" spans="4:54" s="54" customFormat="1" x14ac:dyDescent="0.2">
      <c r="BB168" s="102"/>
    </row>
    <row r="169" spans="4:54" s="54" customFormat="1" x14ac:dyDescent="0.2">
      <c r="BB169" s="102"/>
    </row>
    <row r="170" spans="4:54" s="54" customFormat="1" x14ac:dyDescent="0.2">
      <c r="BB170" s="102"/>
    </row>
    <row r="171" spans="4:54" s="54" customFormat="1" x14ac:dyDescent="0.2">
      <c r="BB171" s="102"/>
    </row>
    <row r="172" spans="4:54" s="54" customFormat="1" x14ac:dyDescent="0.2">
      <c r="BB172" s="102"/>
    </row>
    <row r="173" spans="4:54" s="54" customFormat="1" x14ac:dyDescent="0.2">
      <c r="BB173" s="102"/>
    </row>
    <row r="174" spans="4:54" s="54" customFormat="1" x14ac:dyDescent="0.2">
      <c r="BB174" s="102"/>
    </row>
    <row r="175" spans="4:54" s="54" customFormat="1" x14ac:dyDescent="0.2">
      <c r="BB175" s="102"/>
    </row>
    <row r="176" spans="4:54" s="54" customFormat="1" x14ac:dyDescent="0.2">
      <c r="BB176" s="102"/>
    </row>
    <row r="177" spans="54:54" s="54" customFormat="1" x14ac:dyDescent="0.2">
      <c r="BB177" s="102"/>
    </row>
    <row r="178" spans="54:54" s="54" customFormat="1" x14ac:dyDescent="0.2">
      <c r="BB178" s="102"/>
    </row>
    <row r="179" spans="54:54" s="54" customFormat="1" x14ac:dyDescent="0.2">
      <c r="BB179" s="102"/>
    </row>
    <row r="180" spans="54:54" s="54" customFormat="1" x14ac:dyDescent="0.2">
      <c r="BB180" s="102"/>
    </row>
    <row r="181" spans="54:54" s="54" customFormat="1" x14ac:dyDescent="0.2">
      <c r="BB181" s="102"/>
    </row>
    <row r="182" spans="54:54" s="54" customFormat="1" x14ac:dyDescent="0.2">
      <c r="BB182" s="102"/>
    </row>
    <row r="183" spans="54:54" s="54" customFormat="1" x14ac:dyDescent="0.2">
      <c r="BB183" s="102"/>
    </row>
    <row r="184" spans="54:54" s="54" customFormat="1" x14ac:dyDescent="0.2">
      <c r="BB184" s="102"/>
    </row>
    <row r="185" spans="54:54" s="54" customFormat="1" x14ac:dyDescent="0.2">
      <c r="BB185" s="102"/>
    </row>
    <row r="186" spans="54:54" s="54" customFormat="1" x14ac:dyDescent="0.2">
      <c r="BB186" s="102"/>
    </row>
    <row r="187" spans="54:54" s="54" customFormat="1" x14ac:dyDescent="0.2">
      <c r="BB187" s="102"/>
    </row>
    <row r="188" spans="54:54" s="54" customFormat="1" x14ac:dyDescent="0.2">
      <c r="BB188" s="102"/>
    </row>
    <row r="189" spans="54:54" s="54" customFormat="1" x14ac:dyDescent="0.2">
      <c r="BB189" s="102"/>
    </row>
    <row r="190" spans="54:54" s="54" customFormat="1" x14ac:dyDescent="0.2">
      <c r="BB190" s="102"/>
    </row>
    <row r="191" spans="54:54" s="54" customFormat="1" x14ac:dyDescent="0.2">
      <c r="BB191" s="102"/>
    </row>
    <row r="192" spans="54:54" s="54" customFormat="1" x14ac:dyDescent="0.2">
      <c r="BB192" s="102"/>
    </row>
    <row r="193" spans="54:54" s="54" customFormat="1" x14ac:dyDescent="0.2">
      <c r="BB193" s="102"/>
    </row>
    <row r="194" spans="54:54" s="54" customFormat="1" x14ac:dyDescent="0.2">
      <c r="BB194" s="102"/>
    </row>
    <row r="195" spans="54:54" s="54" customFormat="1" x14ac:dyDescent="0.2">
      <c r="BB195" s="102"/>
    </row>
    <row r="196" spans="54:54" s="54" customFormat="1" x14ac:dyDescent="0.2">
      <c r="BB196" s="102"/>
    </row>
    <row r="197" spans="54:54" s="54" customFormat="1" x14ac:dyDescent="0.2">
      <c r="BB197" s="102"/>
    </row>
    <row r="198" spans="54:54" s="54" customFormat="1" x14ac:dyDescent="0.2">
      <c r="BB198" s="102"/>
    </row>
    <row r="199" spans="54:54" s="54" customFormat="1" x14ac:dyDescent="0.2">
      <c r="BB199" s="102"/>
    </row>
    <row r="200" spans="54:54" s="54" customFormat="1" x14ac:dyDescent="0.2">
      <c r="BB200" s="102"/>
    </row>
    <row r="201" spans="54:54" s="54" customFormat="1" x14ac:dyDescent="0.2">
      <c r="BB201" s="102"/>
    </row>
    <row r="202" spans="54:54" s="54" customFormat="1" x14ac:dyDescent="0.2">
      <c r="BB202" s="102"/>
    </row>
    <row r="203" spans="54:54" s="54" customFormat="1" x14ac:dyDescent="0.2">
      <c r="BB203" s="102"/>
    </row>
    <row r="204" spans="54:54" s="54" customFormat="1" x14ac:dyDescent="0.2">
      <c r="BB204" s="102"/>
    </row>
    <row r="205" spans="54:54" s="54" customFormat="1" x14ac:dyDescent="0.2">
      <c r="BB205" s="102"/>
    </row>
  </sheetData>
  <mergeCells count="1">
    <mergeCell ref="B2:BF2"/>
  </mergeCells>
  <conditionalFormatting sqref="C14:AT17 BB14:BB17">
    <cfRule type="cellIs" dxfId="3445" priority="8133" operator="equal">
      <formula>3</formula>
    </cfRule>
    <cfRule type="cellIs" dxfId="3444" priority="8134" operator="equal">
      <formula>1</formula>
    </cfRule>
    <cfRule type="cellIs" dxfId="3443" priority="8135" operator="equal">
      <formula>2</formula>
    </cfRule>
    <cfRule type="cellIs" priority="8136" operator="equal">
      <formula>2</formula>
    </cfRule>
  </conditionalFormatting>
  <conditionalFormatting sqref="AU6:AU12">
    <cfRule type="cellIs" dxfId="3442" priority="8129" operator="equal">
      <formula>3</formula>
    </cfRule>
    <cfRule type="cellIs" dxfId="3441" priority="8130" operator="equal">
      <formula>1</formula>
    </cfRule>
    <cfRule type="cellIs" dxfId="3440" priority="8131" operator="equal">
      <formula>2</formula>
    </cfRule>
    <cfRule type="cellIs" priority="8132" operator="equal">
      <formula>2</formula>
    </cfRule>
  </conditionalFormatting>
  <conditionalFormatting sqref="AU14:AU17">
    <cfRule type="cellIs" dxfId="3439" priority="8121" operator="equal">
      <formula>3</formula>
    </cfRule>
    <cfRule type="cellIs" dxfId="3438" priority="8122" operator="equal">
      <formula>1</formula>
    </cfRule>
    <cfRule type="cellIs" dxfId="3437" priority="8123" operator="equal">
      <formula>2</formula>
    </cfRule>
    <cfRule type="cellIs" priority="8124" operator="equal">
      <formula>2</formula>
    </cfRule>
  </conditionalFormatting>
  <conditionalFormatting sqref="AV6:AV12">
    <cfRule type="cellIs" dxfId="3436" priority="8117" operator="equal">
      <formula>3</formula>
    </cfRule>
    <cfRule type="cellIs" dxfId="3435" priority="8118" operator="equal">
      <formula>1</formula>
    </cfRule>
    <cfRule type="cellIs" dxfId="3434" priority="8119" operator="equal">
      <formula>2</formula>
    </cfRule>
    <cfRule type="cellIs" priority="8120" operator="equal">
      <formula>2</formula>
    </cfRule>
  </conditionalFormatting>
  <conditionalFormatting sqref="D99:F99">
    <cfRule type="cellIs" dxfId="3433" priority="7193" operator="equal">
      <formula>3</formula>
    </cfRule>
    <cfRule type="cellIs" dxfId="3432" priority="7194" operator="equal">
      <formula>1</formula>
    </cfRule>
    <cfRule type="cellIs" dxfId="3431" priority="7195" operator="equal">
      <formula>2</formula>
    </cfRule>
    <cfRule type="cellIs" priority="7196" operator="equal">
      <formula>2</formula>
    </cfRule>
  </conditionalFormatting>
  <conditionalFormatting sqref="C99">
    <cfRule type="cellIs" dxfId="3430" priority="7189" operator="equal">
      <formula>3</formula>
    </cfRule>
    <cfRule type="cellIs" dxfId="3429" priority="7190" operator="equal">
      <formula>1</formula>
    </cfRule>
    <cfRule type="cellIs" dxfId="3428" priority="7191" operator="equal">
      <formula>2</formula>
    </cfRule>
    <cfRule type="cellIs" priority="7192" operator="equal">
      <formula>2</formula>
    </cfRule>
  </conditionalFormatting>
  <conditionalFormatting sqref="BB132">
    <cfRule type="cellIs" dxfId="3427" priority="7157" operator="equal">
      <formula>3</formula>
    </cfRule>
    <cfRule type="cellIs" dxfId="3426" priority="7158" operator="equal">
      <formula>1</formula>
    </cfRule>
    <cfRule type="cellIs" dxfId="3425" priority="7159" operator="equal">
      <formula>2</formula>
    </cfRule>
    <cfRule type="cellIs" priority="7160" operator="equal">
      <formula>2</formula>
    </cfRule>
  </conditionalFormatting>
  <conditionalFormatting sqref="W133:AL133">
    <cfRule type="cellIs" dxfId="3424" priority="7153" operator="equal">
      <formula>3</formula>
    </cfRule>
    <cfRule type="cellIs" dxfId="3423" priority="7154" operator="equal">
      <formula>1</formula>
    </cfRule>
    <cfRule type="cellIs" dxfId="3422" priority="7155" operator="equal">
      <formula>2</formula>
    </cfRule>
    <cfRule type="cellIs" priority="7156" operator="equal">
      <formula>2</formula>
    </cfRule>
  </conditionalFormatting>
  <conditionalFormatting sqref="AR98">
    <cfRule type="cellIs" dxfId="3421" priority="7133" operator="equal">
      <formula>3</formula>
    </cfRule>
    <cfRule type="cellIs" dxfId="3420" priority="7134" operator="equal">
      <formula>1</formula>
    </cfRule>
    <cfRule type="cellIs" dxfId="3419" priority="7135" operator="equal">
      <formula>2</formula>
    </cfRule>
    <cfRule type="cellIs" priority="7136" operator="equal">
      <formula>2</formula>
    </cfRule>
  </conditionalFormatting>
  <conditionalFormatting sqref="AP117:AR117">
    <cfRule type="cellIs" dxfId="3418" priority="7113" operator="equal">
      <formula>3</formula>
    </cfRule>
    <cfRule type="cellIs" dxfId="3417" priority="7114" operator="equal">
      <formula>1</formula>
    </cfRule>
    <cfRule type="cellIs" dxfId="3416" priority="7115" operator="equal">
      <formula>2</formula>
    </cfRule>
    <cfRule type="cellIs" priority="7116" operator="equal">
      <formula>2</formula>
    </cfRule>
  </conditionalFormatting>
  <conditionalFormatting sqref="W128:AQ128">
    <cfRule type="cellIs" dxfId="3415" priority="7093" operator="equal">
      <formula>3</formula>
    </cfRule>
    <cfRule type="cellIs" dxfId="3414" priority="7094" operator="equal">
      <formula>1</formula>
    </cfRule>
    <cfRule type="cellIs" dxfId="3413" priority="7095" operator="equal">
      <formula>2</formula>
    </cfRule>
    <cfRule type="cellIs" priority="7096" operator="equal">
      <formula>2</formula>
    </cfRule>
  </conditionalFormatting>
  <conditionalFormatting sqref="C130:AT131 BB130:BB131">
    <cfRule type="cellIs" dxfId="3412" priority="7077" operator="equal">
      <formula>3</formula>
    </cfRule>
    <cfRule type="cellIs" dxfId="3411" priority="7078" operator="equal">
      <formula>1</formula>
    </cfRule>
    <cfRule type="cellIs" dxfId="3410" priority="7079" operator="equal">
      <formula>2</formula>
    </cfRule>
    <cfRule type="cellIs" priority="7080" operator="equal">
      <formula>2</formula>
    </cfRule>
  </conditionalFormatting>
  <conditionalFormatting sqref="BB130:BB131">
    <cfRule type="cellIs" dxfId="3409" priority="7073" operator="equal">
      <formula>3</formula>
    </cfRule>
    <cfRule type="cellIs" dxfId="3408" priority="7074" operator="equal">
      <formula>1</formula>
    </cfRule>
    <cfRule type="cellIs" dxfId="3407" priority="7075" operator="equal">
      <formula>2</formula>
    </cfRule>
    <cfRule type="cellIs" priority="7076" operator="equal">
      <formula>2</formula>
    </cfRule>
  </conditionalFormatting>
  <conditionalFormatting sqref="BB134">
    <cfRule type="cellIs" dxfId="3406" priority="7065" operator="equal">
      <formula>3</formula>
    </cfRule>
    <cfRule type="cellIs" dxfId="3405" priority="7066" operator="equal">
      <formula>1</formula>
    </cfRule>
    <cfRule type="cellIs" dxfId="3404" priority="7067" operator="equal">
      <formula>2</formula>
    </cfRule>
    <cfRule type="cellIs" priority="7068" operator="equal">
      <formula>2</formula>
    </cfRule>
  </conditionalFormatting>
  <conditionalFormatting sqref="AU121">
    <cfRule type="cellIs" dxfId="3403" priority="7061" operator="equal">
      <formula>3</formula>
    </cfRule>
    <cfRule type="cellIs" dxfId="3402" priority="7062" operator="equal">
      <formula>1</formula>
    </cfRule>
    <cfRule type="cellIs" dxfId="3401" priority="7063" operator="equal">
      <formula>2</formula>
    </cfRule>
    <cfRule type="cellIs" priority="7064" operator="equal">
      <formula>2</formula>
    </cfRule>
  </conditionalFormatting>
  <conditionalFormatting sqref="AU110">
    <cfRule type="cellIs" dxfId="3400" priority="7057" operator="equal">
      <formula>3</formula>
    </cfRule>
    <cfRule type="cellIs" dxfId="3399" priority="7058" operator="equal">
      <formula>1</formula>
    </cfRule>
    <cfRule type="cellIs" dxfId="3398" priority="7059" operator="equal">
      <formula>2</formula>
    </cfRule>
    <cfRule type="cellIs" priority="7060" operator="equal">
      <formula>2</formula>
    </cfRule>
  </conditionalFormatting>
  <conditionalFormatting sqref="AU118">
    <cfRule type="cellIs" dxfId="3397" priority="7053" operator="equal">
      <formula>3</formula>
    </cfRule>
    <cfRule type="cellIs" dxfId="3396" priority="7054" operator="equal">
      <formula>1</formula>
    </cfRule>
    <cfRule type="cellIs" dxfId="3395" priority="7055" operator="equal">
      <formula>2</formula>
    </cfRule>
    <cfRule type="cellIs" priority="7056" operator="equal">
      <formula>2</formula>
    </cfRule>
  </conditionalFormatting>
  <conditionalFormatting sqref="AU116">
    <cfRule type="cellIs" dxfId="3394" priority="7049" operator="equal">
      <formula>3</formula>
    </cfRule>
    <cfRule type="cellIs" dxfId="3393" priority="7050" operator="equal">
      <formula>1</formula>
    </cfRule>
    <cfRule type="cellIs" dxfId="3392" priority="7051" operator="equal">
      <formula>2</formula>
    </cfRule>
    <cfRule type="cellIs" priority="7052" operator="equal">
      <formula>2</formula>
    </cfRule>
  </conditionalFormatting>
  <conditionalFormatting sqref="AU117">
    <cfRule type="cellIs" dxfId="3391" priority="7045" operator="equal">
      <formula>3</formula>
    </cfRule>
    <cfRule type="cellIs" dxfId="3390" priority="7046" operator="equal">
      <formula>1</formula>
    </cfRule>
    <cfRule type="cellIs" dxfId="3389" priority="7047" operator="equal">
      <formula>2</formula>
    </cfRule>
    <cfRule type="cellIs" priority="7048" operator="equal">
      <formula>2</formula>
    </cfRule>
  </conditionalFormatting>
  <conditionalFormatting sqref="AU133">
    <cfRule type="cellIs" dxfId="3388" priority="7041" operator="equal">
      <formula>3</formula>
    </cfRule>
    <cfRule type="cellIs" dxfId="3387" priority="7042" operator="equal">
      <formula>1</formula>
    </cfRule>
    <cfRule type="cellIs" dxfId="3386" priority="7043" operator="equal">
      <formula>2</formula>
    </cfRule>
    <cfRule type="cellIs" priority="7044" operator="equal">
      <formula>2</formula>
    </cfRule>
  </conditionalFormatting>
  <conditionalFormatting sqref="AU132">
    <cfRule type="cellIs" dxfId="3385" priority="7037" operator="equal">
      <formula>3</formula>
    </cfRule>
    <cfRule type="cellIs" dxfId="3384" priority="7038" operator="equal">
      <formula>1</formula>
    </cfRule>
    <cfRule type="cellIs" dxfId="3383" priority="7039" operator="equal">
      <formula>2</formula>
    </cfRule>
    <cfRule type="cellIs" priority="7040" operator="equal">
      <formula>2</formula>
    </cfRule>
  </conditionalFormatting>
  <conditionalFormatting sqref="AU129">
    <cfRule type="cellIs" dxfId="3382" priority="7029" operator="equal">
      <formula>3</formula>
    </cfRule>
    <cfRule type="cellIs" dxfId="3381" priority="7030" operator="equal">
      <formula>1</formula>
    </cfRule>
    <cfRule type="cellIs" dxfId="3380" priority="7031" operator="equal">
      <formula>2</formula>
    </cfRule>
    <cfRule type="cellIs" priority="7032" operator="equal">
      <formula>2</formula>
    </cfRule>
  </conditionalFormatting>
  <conditionalFormatting sqref="AU130:AU131">
    <cfRule type="cellIs" dxfId="3379" priority="7025" operator="equal">
      <formula>3</formula>
    </cfRule>
    <cfRule type="cellIs" dxfId="3378" priority="7026" operator="equal">
      <formula>1</formula>
    </cfRule>
    <cfRule type="cellIs" dxfId="3377" priority="7027" operator="equal">
      <formula>2</formula>
    </cfRule>
    <cfRule type="cellIs" priority="7028" operator="equal">
      <formula>2</formula>
    </cfRule>
  </conditionalFormatting>
  <conditionalFormatting sqref="AU134">
    <cfRule type="cellIs" dxfId="3376" priority="7021" operator="equal">
      <formula>3</formula>
    </cfRule>
    <cfRule type="cellIs" dxfId="3375" priority="7022" operator="equal">
      <formula>1</formula>
    </cfRule>
    <cfRule type="cellIs" dxfId="3374" priority="7023" operator="equal">
      <formula>2</formula>
    </cfRule>
    <cfRule type="cellIs" priority="7024" operator="equal">
      <formula>2</formula>
    </cfRule>
  </conditionalFormatting>
  <conditionalFormatting sqref="AO82:AQ82">
    <cfRule type="cellIs" dxfId="3373" priority="7017" operator="equal">
      <formula>3</formula>
    </cfRule>
    <cfRule type="cellIs" dxfId="3372" priority="7018" operator="equal">
      <formula>1</formula>
    </cfRule>
    <cfRule type="cellIs" dxfId="3371" priority="7019" operator="equal">
      <formula>2</formula>
    </cfRule>
    <cfRule type="cellIs" priority="7020" operator="equal">
      <formula>2</formula>
    </cfRule>
  </conditionalFormatting>
  <conditionalFormatting sqref="G82:M82">
    <cfRule type="cellIs" dxfId="3370" priority="7013" operator="equal">
      <formula>3</formula>
    </cfRule>
    <cfRule type="cellIs" dxfId="3369" priority="7014" operator="equal">
      <formula>1</formula>
    </cfRule>
    <cfRule type="cellIs" dxfId="3368" priority="7015" operator="equal">
      <formula>2</formula>
    </cfRule>
    <cfRule type="cellIs" priority="7016" operator="equal">
      <formula>2</formula>
    </cfRule>
  </conditionalFormatting>
  <conditionalFormatting sqref="G82:AT82">
    <cfRule type="cellIs" dxfId="3367" priority="7009" operator="equal">
      <formula>3</formula>
    </cfRule>
    <cfRule type="cellIs" dxfId="3366" priority="7010" operator="equal">
      <formula>1</formula>
    </cfRule>
    <cfRule type="cellIs" dxfId="3365" priority="7011" operator="equal">
      <formula>2</formula>
    </cfRule>
    <cfRule type="cellIs" priority="7012" operator="equal">
      <formula>2</formula>
    </cfRule>
  </conditionalFormatting>
  <conditionalFormatting sqref="C82:F82">
    <cfRule type="cellIs" dxfId="3364" priority="7005" operator="equal">
      <formula>3</formula>
    </cfRule>
    <cfRule type="cellIs" dxfId="3363" priority="7006" operator="equal">
      <formula>1</formula>
    </cfRule>
    <cfRule type="cellIs" dxfId="3362" priority="7007" operator="equal">
      <formula>2</formula>
    </cfRule>
    <cfRule type="cellIs" priority="7008" operator="equal">
      <formula>2</formula>
    </cfRule>
  </conditionalFormatting>
  <conditionalFormatting sqref="BB82">
    <cfRule type="cellIs" dxfId="3361" priority="7001" operator="equal">
      <formula>3</formula>
    </cfRule>
    <cfRule type="cellIs" dxfId="3360" priority="7002" operator="equal">
      <formula>1</formula>
    </cfRule>
    <cfRule type="cellIs" dxfId="3359" priority="7003" operator="equal">
      <formula>2</formula>
    </cfRule>
    <cfRule type="cellIs" priority="7004" operator="equal">
      <formula>2</formula>
    </cfRule>
  </conditionalFormatting>
  <conditionalFormatting sqref="C83:AT83">
    <cfRule type="cellIs" dxfId="3358" priority="6997" operator="equal">
      <formula>3</formula>
    </cfRule>
    <cfRule type="cellIs" dxfId="3357" priority="6998" operator="equal">
      <formula>1</formula>
    </cfRule>
    <cfRule type="cellIs" dxfId="3356" priority="6999" operator="equal">
      <formula>2</formula>
    </cfRule>
    <cfRule type="cellIs" priority="7000" operator="equal">
      <formula>2</formula>
    </cfRule>
  </conditionalFormatting>
  <conditionalFormatting sqref="BB83">
    <cfRule type="cellIs" dxfId="3355" priority="6993" operator="equal">
      <formula>3</formula>
    </cfRule>
    <cfRule type="cellIs" dxfId="3354" priority="6994" operator="equal">
      <formula>1</formula>
    </cfRule>
    <cfRule type="cellIs" dxfId="3353" priority="6995" operator="equal">
      <formula>2</formula>
    </cfRule>
    <cfRule type="cellIs" priority="6996" operator="equal">
      <formula>2</formula>
    </cfRule>
  </conditionalFormatting>
  <conditionalFormatting sqref="AO84:AQ84">
    <cfRule type="cellIs" dxfId="3352" priority="6989" operator="equal">
      <formula>3</formula>
    </cfRule>
    <cfRule type="cellIs" dxfId="3351" priority="6990" operator="equal">
      <formula>1</formula>
    </cfRule>
    <cfRule type="cellIs" dxfId="3350" priority="6991" operator="equal">
      <formula>2</formula>
    </cfRule>
    <cfRule type="cellIs" priority="6992" operator="equal">
      <formula>2</formula>
    </cfRule>
  </conditionalFormatting>
  <conditionalFormatting sqref="W84:AN84">
    <cfRule type="cellIs" dxfId="3349" priority="6985" operator="equal">
      <formula>3</formula>
    </cfRule>
    <cfRule type="cellIs" dxfId="3348" priority="6986" operator="equal">
      <formula>1</formula>
    </cfRule>
    <cfRule type="cellIs" dxfId="3347" priority="6987" operator="equal">
      <formula>2</formula>
    </cfRule>
    <cfRule type="cellIs" priority="6988" operator="equal">
      <formula>2</formula>
    </cfRule>
  </conditionalFormatting>
  <conditionalFormatting sqref="C84:V84">
    <cfRule type="cellIs" dxfId="3346" priority="6981" operator="equal">
      <formula>3</formula>
    </cfRule>
    <cfRule type="cellIs" dxfId="3345" priority="6982" operator="equal">
      <formula>1</formula>
    </cfRule>
    <cfRule type="cellIs" dxfId="3344" priority="6983" operator="equal">
      <formula>2</formula>
    </cfRule>
    <cfRule type="cellIs" priority="6984" operator="equal">
      <formula>2</formula>
    </cfRule>
  </conditionalFormatting>
  <conditionalFormatting sqref="AO84:AT84">
    <cfRule type="cellIs" dxfId="3343" priority="6977" operator="equal">
      <formula>3</formula>
    </cfRule>
    <cfRule type="cellIs" dxfId="3342" priority="6978" operator="equal">
      <formula>1</formula>
    </cfRule>
    <cfRule type="cellIs" dxfId="3341" priority="6979" operator="equal">
      <formula>2</formula>
    </cfRule>
    <cfRule type="cellIs" priority="6980" operator="equal">
      <formula>2</formula>
    </cfRule>
  </conditionalFormatting>
  <conditionalFormatting sqref="BB84">
    <cfRule type="cellIs" dxfId="3340" priority="6973" operator="equal">
      <formula>3</formula>
    </cfRule>
    <cfRule type="cellIs" dxfId="3339" priority="6974" operator="equal">
      <formula>1</formula>
    </cfRule>
    <cfRule type="cellIs" dxfId="3338" priority="6975" operator="equal">
      <formula>2</formula>
    </cfRule>
    <cfRule type="cellIs" priority="6976" operator="equal">
      <formula>2</formula>
    </cfRule>
  </conditionalFormatting>
  <conditionalFormatting sqref="C85:AN85">
    <cfRule type="cellIs" dxfId="3337" priority="6969" operator="equal">
      <formula>3</formula>
    </cfRule>
    <cfRule type="cellIs" dxfId="3336" priority="6970" operator="equal">
      <formula>1</formula>
    </cfRule>
    <cfRule type="cellIs" dxfId="3335" priority="6971" operator="equal">
      <formula>2</formula>
    </cfRule>
    <cfRule type="cellIs" priority="6972" operator="equal">
      <formula>2</formula>
    </cfRule>
  </conditionalFormatting>
  <conditionalFormatting sqref="AO85:AT85">
    <cfRule type="cellIs" dxfId="3334" priority="6965" operator="equal">
      <formula>3</formula>
    </cfRule>
    <cfRule type="cellIs" dxfId="3333" priority="6966" operator="equal">
      <formula>1</formula>
    </cfRule>
    <cfRule type="cellIs" dxfId="3332" priority="6967" operator="equal">
      <formula>2</formula>
    </cfRule>
    <cfRule type="cellIs" priority="6968" operator="equal">
      <formula>2</formula>
    </cfRule>
  </conditionalFormatting>
  <conditionalFormatting sqref="AO85:AQ85">
    <cfRule type="cellIs" dxfId="3331" priority="6961" operator="equal">
      <formula>3</formula>
    </cfRule>
    <cfRule type="cellIs" dxfId="3330" priority="6962" operator="equal">
      <formula>1</formula>
    </cfRule>
    <cfRule type="cellIs" dxfId="3329" priority="6963" operator="equal">
      <formula>2</formula>
    </cfRule>
    <cfRule type="cellIs" priority="6964" operator="equal">
      <formula>2</formula>
    </cfRule>
  </conditionalFormatting>
  <conditionalFormatting sqref="BB85">
    <cfRule type="cellIs" dxfId="3328" priority="6957" operator="equal">
      <formula>3</formula>
    </cfRule>
    <cfRule type="cellIs" dxfId="3327" priority="6958" operator="equal">
      <formula>1</formula>
    </cfRule>
    <cfRule type="cellIs" dxfId="3326" priority="6959" operator="equal">
      <formula>2</formula>
    </cfRule>
    <cfRule type="cellIs" priority="6960" operator="equal">
      <formula>2</formula>
    </cfRule>
  </conditionalFormatting>
  <conditionalFormatting sqref="D86">
    <cfRule type="cellIs" dxfId="3325" priority="6949" operator="equal">
      <formula>3</formula>
    </cfRule>
    <cfRule type="cellIs" dxfId="3324" priority="6950" operator="equal">
      <formula>1</formula>
    </cfRule>
    <cfRule type="cellIs" dxfId="3323" priority="6951" operator="equal">
      <formula>2</formula>
    </cfRule>
    <cfRule type="cellIs" priority="6952" operator="equal">
      <formula>2</formula>
    </cfRule>
  </conditionalFormatting>
  <conditionalFormatting sqref="C86">
    <cfRule type="cellIs" dxfId="3322" priority="6945" operator="equal">
      <formula>3</formula>
    </cfRule>
    <cfRule type="cellIs" dxfId="3321" priority="6946" operator="equal">
      <formula>1</formula>
    </cfRule>
    <cfRule type="cellIs" dxfId="3320" priority="6947" operator="equal">
      <formula>2</formula>
    </cfRule>
    <cfRule type="cellIs" priority="6948" operator="equal">
      <formula>2</formula>
    </cfRule>
  </conditionalFormatting>
  <conditionalFormatting sqref="BB86">
    <cfRule type="cellIs" dxfId="3319" priority="6941" operator="equal">
      <formula>3</formula>
    </cfRule>
    <cfRule type="cellIs" dxfId="3318" priority="6942" operator="equal">
      <formula>1</formula>
    </cfRule>
    <cfRule type="cellIs" dxfId="3317" priority="6943" operator="equal">
      <formula>2</formula>
    </cfRule>
    <cfRule type="cellIs" priority="6944" operator="equal">
      <formula>2</formula>
    </cfRule>
  </conditionalFormatting>
  <conditionalFormatting sqref="AO87:AQ87 BB87">
    <cfRule type="cellIs" dxfId="3316" priority="6937" operator="equal">
      <formula>3</formula>
    </cfRule>
    <cfRule type="cellIs" dxfId="3315" priority="6938" operator="equal">
      <formula>1</formula>
    </cfRule>
    <cfRule type="cellIs" dxfId="3314" priority="6939" operator="equal">
      <formula>2</formula>
    </cfRule>
    <cfRule type="cellIs" priority="6940" operator="equal">
      <formula>2</formula>
    </cfRule>
  </conditionalFormatting>
  <conditionalFormatting sqref="C87:AT87">
    <cfRule type="cellIs" dxfId="3313" priority="6933" operator="equal">
      <formula>3</formula>
    </cfRule>
    <cfRule type="cellIs" dxfId="3312" priority="6934" operator="equal">
      <formula>1</formula>
    </cfRule>
    <cfRule type="cellIs" dxfId="3311" priority="6935" operator="equal">
      <formula>2</formula>
    </cfRule>
    <cfRule type="cellIs" priority="6936" operator="equal">
      <formula>2</formula>
    </cfRule>
  </conditionalFormatting>
  <conditionalFormatting sqref="C88:AT88">
    <cfRule type="cellIs" dxfId="3310" priority="6929" operator="equal">
      <formula>3</formula>
    </cfRule>
    <cfRule type="cellIs" dxfId="3309" priority="6930" operator="equal">
      <formula>1</formula>
    </cfRule>
    <cfRule type="cellIs" dxfId="3308" priority="6931" operator="equal">
      <formula>2</formula>
    </cfRule>
    <cfRule type="cellIs" priority="6932" operator="equal">
      <formula>2</formula>
    </cfRule>
  </conditionalFormatting>
  <conditionalFormatting sqref="BB88">
    <cfRule type="cellIs" dxfId="3307" priority="6925" operator="equal">
      <formula>3</formula>
    </cfRule>
    <cfRule type="cellIs" dxfId="3306" priority="6926" operator="equal">
      <formula>1</formula>
    </cfRule>
    <cfRule type="cellIs" dxfId="3305" priority="6927" operator="equal">
      <formula>2</formula>
    </cfRule>
    <cfRule type="cellIs" priority="6928" operator="equal">
      <formula>2</formula>
    </cfRule>
  </conditionalFormatting>
  <conditionalFormatting sqref="AO89:AQ90">
    <cfRule type="cellIs" dxfId="3304" priority="6921" operator="equal">
      <formula>3</formula>
    </cfRule>
    <cfRule type="cellIs" dxfId="3303" priority="6922" operator="equal">
      <formula>1</formula>
    </cfRule>
    <cfRule type="cellIs" dxfId="3302" priority="6923" operator="equal">
      <formula>2</formula>
    </cfRule>
    <cfRule type="cellIs" priority="6924" operator="equal">
      <formula>2</formula>
    </cfRule>
  </conditionalFormatting>
  <conditionalFormatting sqref="E89:AT89">
    <cfRule type="cellIs" dxfId="3301" priority="6917" operator="equal">
      <formula>3</formula>
    </cfRule>
    <cfRule type="cellIs" dxfId="3300" priority="6918" operator="equal">
      <formula>1</formula>
    </cfRule>
    <cfRule type="cellIs" dxfId="3299" priority="6919" operator="equal">
      <formula>2</formula>
    </cfRule>
    <cfRule type="cellIs" priority="6920" operator="equal">
      <formula>2</formula>
    </cfRule>
  </conditionalFormatting>
  <conditionalFormatting sqref="D89">
    <cfRule type="cellIs" dxfId="3298" priority="6913" operator="equal">
      <formula>3</formula>
    </cfRule>
    <cfRule type="cellIs" dxfId="3297" priority="6914" operator="equal">
      <formula>1</formula>
    </cfRule>
    <cfRule type="cellIs" dxfId="3296" priority="6915" operator="equal">
      <formula>2</formula>
    </cfRule>
    <cfRule type="cellIs" priority="6916" operator="equal">
      <formula>2</formula>
    </cfRule>
  </conditionalFormatting>
  <conditionalFormatting sqref="C89">
    <cfRule type="cellIs" dxfId="3295" priority="6909" operator="equal">
      <formula>3</formula>
    </cfRule>
    <cfRule type="cellIs" dxfId="3294" priority="6910" operator="equal">
      <formula>1</formula>
    </cfRule>
    <cfRule type="cellIs" dxfId="3293" priority="6911" operator="equal">
      <formula>2</formula>
    </cfRule>
    <cfRule type="cellIs" priority="6912" operator="equal">
      <formula>2</formula>
    </cfRule>
  </conditionalFormatting>
  <conditionalFormatting sqref="BB89">
    <cfRule type="cellIs" dxfId="3292" priority="6905" operator="equal">
      <formula>3</formula>
    </cfRule>
    <cfRule type="cellIs" dxfId="3291" priority="6906" operator="equal">
      <formula>1</formula>
    </cfRule>
    <cfRule type="cellIs" dxfId="3290" priority="6907" operator="equal">
      <formula>2</formula>
    </cfRule>
    <cfRule type="cellIs" priority="6908" operator="equal">
      <formula>2</formula>
    </cfRule>
  </conditionalFormatting>
  <conditionalFormatting sqref="G90:M90">
    <cfRule type="cellIs" dxfId="3289" priority="6901" operator="equal">
      <formula>3</formula>
    </cfRule>
    <cfRule type="cellIs" dxfId="3288" priority="6902" operator="equal">
      <formula>1</formula>
    </cfRule>
    <cfRule type="cellIs" dxfId="3287" priority="6903" operator="equal">
      <formula>2</formula>
    </cfRule>
    <cfRule type="cellIs" priority="6904" operator="equal">
      <formula>2</formula>
    </cfRule>
  </conditionalFormatting>
  <conditionalFormatting sqref="G90:AT90">
    <cfRule type="cellIs" dxfId="3286" priority="6897" operator="equal">
      <formula>3</formula>
    </cfRule>
    <cfRule type="cellIs" dxfId="3285" priority="6898" operator="equal">
      <formula>1</formula>
    </cfRule>
    <cfRule type="cellIs" dxfId="3284" priority="6899" operator="equal">
      <formula>2</formula>
    </cfRule>
    <cfRule type="cellIs" priority="6900" operator="equal">
      <formula>2</formula>
    </cfRule>
  </conditionalFormatting>
  <conditionalFormatting sqref="C90:F90">
    <cfRule type="cellIs" dxfId="3283" priority="6893" operator="equal">
      <formula>3</formula>
    </cfRule>
    <cfRule type="cellIs" dxfId="3282" priority="6894" operator="equal">
      <formula>1</formula>
    </cfRule>
    <cfRule type="cellIs" dxfId="3281" priority="6895" operator="equal">
      <formula>2</formula>
    </cfRule>
    <cfRule type="cellIs" priority="6896" operator="equal">
      <formula>2</formula>
    </cfRule>
  </conditionalFormatting>
  <conditionalFormatting sqref="BB90">
    <cfRule type="cellIs" dxfId="3280" priority="6889" operator="equal">
      <formula>3</formula>
    </cfRule>
    <cfRule type="cellIs" dxfId="3279" priority="6890" operator="equal">
      <formula>1</formula>
    </cfRule>
    <cfRule type="cellIs" dxfId="3278" priority="6891" operator="equal">
      <formula>2</formula>
    </cfRule>
    <cfRule type="cellIs" priority="6892" operator="equal">
      <formula>2</formula>
    </cfRule>
  </conditionalFormatting>
  <conditionalFormatting sqref="AR90">
    <cfRule type="cellIs" dxfId="3277" priority="6885" operator="equal">
      <formula>3</formula>
    </cfRule>
    <cfRule type="cellIs" dxfId="3276" priority="6886" operator="equal">
      <formula>1</formula>
    </cfRule>
    <cfRule type="cellIs" dxfId="3275" priority="6887" operator="equal">
      <formula>2</formula>
    </cfRule>
    <cfRule type="cellIs" priority="6888" operator="equal">
      <formula>2</formula>
    </cfRule>
  </conditionalFormatting>
  <conditionalFormatting sqref="AS90:AT90">
    <cfRule type="cellIs" dxfId="3274" priority="6881" operator="equal">
      <formula>3</formula>
    </cfRule>
    <cfRule type="cellIs" dxfId="3273" priority="6882" operator="equal">
      <formula>1</formula>
    </cfRule>
    <cfRule type="cellIs" dxfId="3272" priority="6883" operator="equal">
      <formula>2</formula>
    </cfRule>
    <cfRule type="cellIs" priority="6884" operator="equal">
      <formula>2</formula>
    </cfRule>
  </conditionalFormatting>
  <conditionalFormatting sqref="AO91:AQ91">
    <cfRule type="cellIs" dxfId="3271" priority="6877" operator="equal">
      <formula>3</formula>
    </cfRule>
    <cfRule type="cellIs" dxfId="3270" priority="6878" operator="equal">
      <formula>1</formula>
    </cfRule>
    <cfRule type="cellIs" dxfId="3269" priority="6879" operator="equal">
      <formula>2</formula>
    </cfRule>
    <cfRule type="cellIs" priority="6880" operator="equal">
      <formula>2</formula>
    </cfRule>
  </conditionalFormatting>
  <conditionalFormatting sqref="E91:AT91">
    <cfRule type="cellIs" dxfId="3268" priority="6873" operator="equal">
      <formula>3</formula>
    </cfRule>
    <cfRule type="cellIs" dxfId="3267" priority="6874" operator="equal">
      <formula>1</formula>
    </cfRule>
    <cfRule type="cellIs" dxfId="3266" priority="6875" operator="equal">
      <formula>2</formula>
    </cfRule>
    <cfRule type="cellIs" priority="6876" operator="equal">
      <formula>2</formula>
    </cfRule>
  </conditionalFormatting>
  <conditionalFormatting sqref="D91">
    <cfRule type="cellIs" dxfId="3265" priority="6869" operator="equal">
      <formula>3</formula>
    </cfRule>
    <cfRule type="cellIs" dxfId="3264" priority="6870" operator="equal">
      <formula>1</formula>
    </cfRule>
    <cfRule type="cellIs" dxfId="3263" priority="6871" operator="equal">
      <formula>2</formula>
    </cfRule>
    <cfRule type="cellIs" priority="6872" operator="equal">
      <formula>2</formula>
    </cfRule>
  </conditionalFormatting>
  <conditionalFormatting sqref="C91">
    <cfRule type="cellIs" dxfId="3262" priority="6865" operator="equal">
      <formula>3</formula>
    </cfRule>
    <cfRule type="cellIs" dxfId="3261" priority="6866" operator="equal">
      <formula>1</formula>
    </cfRule>
    <cfRule type="cellIs" dxfId="3260" priority="6867" operator="equal">
      <formula>2</formula>
    </cfRule>
    <cfRule type="cellIs" priority="6868" operator="equal">
      <formula>2</formula>
    </cfRule>
  </conditionalFormatting>
  <conditionalFormatting sqref="BB91">
    <cfRule type="cellIs" dxfId="3259" priority="6861" operator="equal">
      <formula>3</formula>
    </cfRule>
    <cfRule type="cellIs" dxfId="3258" priority="6862" operator="equal">
      <formula>1</formula>
    </cfRule>
    <cfRule type="cellIs" dxfId="3257" priority="6863" operator="equal">
      <formula>2</formula>
    </cfRule>
    <cfRule type="cellIs" priority="6864" operator="equal">
      <formula>2</formula>
    </cfRule>
  </conditionalFormatting>
  <conditionalFormatting sqref="E92:AT92">
    <cfRule type="cellIs" dxfId="3256" priority="6857" operator="equal">
      <formula>3</formula>
    </cfRule>
    <cfRule type="cellIs" dxfId="3255" priority="6858" operator="equal">
      <formula>1</formula>
    </cfRule>
    <cfRule type="cellIs" dxfId="3254" priority="6859" operator="equal">
      <formula>2</formula>
    </cfRule>
    <cfRule type="cellIs" priority="6860" operator="equal">
      <formula>2</formula>
    </cfRule>
  </conditionalFormatting>
  <conditionalFormatting sqref="D92">
    <cfRule type="cellIs" dxfId="3253" priority="6853" operator="equal">
      <formula>3</formula>
    </cfRule>
    <cfRule type="cellIs" dxfId="3252" priority="6854" operator="equal">
      <formula>1</formula>
    </cfRule>
    <cfRule type="cellIs" dxfId="3251" priority="6855" operator="equal">
      <formula>2</formula>
    </cfRule>
    <cfRule type="cellIs" priority="6856" operator="equal">
      <formula>2</formula>
    </cfRule>
  </conditionalFormatting>
  <conditionalFormatting sqref="C92">
    <cfRule type="cellIs" dxfId="3250" priority="6849" operator="equal">
      <formula>3</formula>
    </cfRule>
    <cfRule type="cellIs" dxfId="3249" priority="6850" operator="equal">
      <formula>1</formula>
    </cfRule>
    <cfRule type="cellIs" dxfId="3248" priority="6851" operator="equal">
      <formula>2</formula>
    </cfRule>
    <cfRule type="cellIs" priority="6852" operator="equal">
      <formula>2</formula>
    </cfRule>
  </conditionalFormatting>
  <conditionalFormatting sqref="BB92">
    <cfRule type="cellIs" dxfId="3247" priority="6845" operator="equal">
      <formula>3</formula>
    </cfRule>
    <cfRule type="cellIs" dxfId="3246" priority="6846" operator="equal">
      <formula>1</formula>
    </cfRule>
    <cfRule type="cellIs" dxfId="3245" priority="6847" operator="equal">
      <formula>2</formula>
    </cfRule>
    <cfRule type="cellIs" priority="6848" operator="equal">
      <formula>2</formula>
    </cfRule>
  </conditionalFormatting>
  <conditionalFormatting sqref="AO93:AQ93">
    <cfRule type="cellIs" dxfId="3244" priority="6841" operator="equal">
      <formula>3</formula>
    </cfRule>
    <cfRule type="cellIs" dxfId="3243" priority="6842" operator="equal">
      <formula>1</formula>
    </cfRule>
    <cfRule type="cellIs" dxfId="3242" priority="6843" operator="equal">
      <formula>2</formula>
    </cfRule>
    <cfRule type="cellIs" priority="6844" operator="equal">
      <formula>2</formula>
    </cfRule>
  </conditionalFormatting>
  <conditionalFormatting sqref="G93:M93">
    <cfRule type="cellIs" dxfId="3241" priority="6837" operator="equal">
      <formula>3</formula>
    </cfRule>
    <cfRule type="cellIs" dxfId="3240" priority="6838" operator="equal">
      <formula>1</formula>
    </cfRule>
    <cfRule type="cellIs" dxfId="3239" priority="6839" operator="equal">
      <formula>2</formula>
    </cfRule>
    <cfRule type="cellIs" priority="6840" operator="equal">
      <formula>2</formula>
    </cfRule>
  </conditionalFormatting>
  <conditionalFormatting sqref="G93:AT93">
    <cfRule type="cellIs" dxfId="3238" priority="6833" operator="equal">
      <formula>3</formula>
    </cfRule>
    <cfRule type="cellIs" dxfId="3237" priority="6834" operator="equal">
      <formula>1</formula>
    </cfRule>
    <cfRule type="cellIs" dxfId="3236" priority="6835" operator="equal">
      <formula>2</formula>
    </cfRule>
    <cfRule type="cellIs" priority="6836" operator="equal">
      <formula>2</formula>
    </cfRule>
  </conditionalFormatting>
  <conditionalFormatting sqref="C93:F93">
    <cfRule type="cellIs" dxfId="3235" priority="6829" operator="equal">
      <formula>3</formula>
    </cfRule>
    <cfRule type="cellIs" dxfId="3234" priority="6830" operator="equal">
      <formula>1</formula>
    </cfRule>
    <cfRule type="cellIs" dxfId="3233" priority="6831" operator="equal">
      <formula>2</formula>
    </cfRule>
    <cfRule type="cellIs" priority="6832" operator="equal">
      <formula>2</formula>
    </cfRule>
  </conditionalFormatting>
  <conditionalFormatting sqref="BB93">
    <cfRule type="cellIs" dxfId="3232" priority="6825" operator="equal">
      <formula>3</formula>
    </cfRule>
    <cfRule type="cellIs" dxfId="3231" priority="6826" operator="equal">
      <formula>1</formula>
    </cfRule>
    <cfRule type="cellIs" dxfId="3230" priority="6827" operator="equal">
      <formula>2</formula>
    </cfRule>
    <cfRule type="cellIs" priority="6828" operator="equal">
      <formula>2</formula>
    </cfRule>
  </conditionalFormatting>
  <conditionalFormatting sqref="AO94:AQ94">
    <cfRule type="cellIs" dxfId="3229" priority="6821" operator="equal">
      <formula>3</formula>
    </cfRule>
    <cfRule type="cellIs" dxfId="3228" priority="6822" operator="equal">
      <formula>1</formula>
    </cfRule>
    <cfRule type="cellIs" dxfId="3227" priority="6823" operator="equal">
      <formula>2</formula>
    </cfRule>
    <cfRule type="cellIs" priority="6824" operator="equal">
      <formula>2</formula>
    </cfRule>
  </conditionalFormatting>
  <conditionalFormatting sqref="G94:M94">
    <cfRule type="cellIs" dxfId="3226" priority="6817" operator="equal">
      <formula>3</formula>
    </cfRule>
    <cfRule type="cellIs" dxfId="3225" priority="6818" operator="equal">
      <formula>1</formula>
    </cfRule>
    <cfRule type="cellIs" dxfId="3224" priority="6819" operator="equal">
      <formula>2</formula>
    </cfRule>
    <cfRule type="cellIs" priority="6820" operator="equal">
      <formula>2</formula>
    </cfRule>
  </conditionalFormatting>
  <conditionalFormatting sqref="G94:AT94">
    <cfRule type="cellIs" dxfId="3223" priority="6813" operator="equal">
      <formula>3</formula>
    </cfRule>
    <cfRule type="cellIs" dxfId="3222" priority="6814" operator="equal">
      <formula>1</formula>
    </cfRule>
    <cfRule type="cellIs" dxfId="3221" priority="6815" operator="equal">
      <formula>2</formula>
    </cfRule>
    <cfRule type="cellIs" priority="6816" operator="equal">
      <formula>2</formula>
    </cfRule>
  </conditionalFormatting>
  <conditionalFormatting sqref="C94:F94">
    <cfRule type="cellIs" dxfId="3220" priority="6809" operator="equal">
      <formula>3</formula>
    </cfRule>
    <cfRule type="cellIs" dxfId="3219" priority="6810" operator="equal">
      <formula>1</formula>
    </cfRule>
    <cfRule type="cellIs" dxfId="3218" priority="6811" operator="equal">
      <formula>2</formula>
    </cfRule>
    <cfRule type="cellIs" priority="6812" operator="equal">
      <formula>2</formula>
    </cfRule>
  </conditionalFormatting>
  <conditionalFormatting sqref="BB94">
    <cfRule type="cellIs" dxfId="3217" priority="6805" operator="equal">
      <formula>3</formula>
    </cfRule>
    <cfRule type="cellIs" dxfId="3216" priority="6806" operator="equal">
      <formula>1</formula>
    </cfRule>
    <cfRule type="cellIs" dxfId="3215" priority="6807" operator="equal">
      <formula>2</formula>
    </cfRule>
    <cfRule type="cellIs" priority="6808" operator="equal">
      <formula>2</formula>
    </cfRule>
  </conditionalFormatting>
  <conditionalFormatting sqref="AO95:AQ95 BB95">
    <cfRule type="cellIs" dxfId="3214" priority="6801" operator="equal">
      <formula>3</formula>
    </cfRule>
    <cfRule type="cellIs" dxfId="3213" priority="6802" operator="equal">
      <formula>1</formula>
    </cfRule>
    <cfRule type="cellIs" dxfId="3212" priority="6803" operator="equal">
      <formula>2</formula>
    </cfRule>
    <cfRule type="cellIs" priority="6804" operator="equal">
      <formula>2</formula>
    </cfRule>
  </conditionalFormatting>
  <conditionalFormatting sqref="C95:L95">
    <cfRule type="cellIs" dxfId="3211" priority="6797" operator="equal">
      <formula>3</formula>
    </cfRule>
    <cfRule type="cellIs" dxfId="3210" priority="6798" operator="equal">
      <formula>1</formula>
    </cfRule>
    <cfRule type="cellIs" dxfId="3209" priority="6799" operator="equal">
      <formula>2</formula>
    </cfRule>
    <cfRule type="cellIs" priority="6800" operator="equal">
      <formula>2</formula>
    </cfRule>
  </conditionalFormatting>
  <conditionalFormatting sqref="M95:AT95">
    <cfRule type="cellIs" dxfId="3208" priority="6793" operator="equal">
      <formula>3</formula>
    </cfRule>
    <cfRule type="cellIs" dxfId="3207" priority="6794" operator="equal">
      <formula>1</formula>
    </cfRule>
    <cfRule type="cellIs" dxfId="3206" priority="6795" operator="equal">
      <formula>2</formula>
    </cfRule>
    <cfRule type="cellIs" priority="6796" operator="equal">
      <formula>2</formula>
    </cfRule>
  </conditionalFormatting>
  <conditionalFormatting sqref="AT112:AU114">
    <cfRule type="cellIs" dxfId="3205" priority="6789" operator="equal">
      <formula>3</formula>
    </cfRule>
    <cfRule type="cellIs" dxfId="3204" priority="6790" operator="equal">
      <formula>1</formula>
    </cfRule>
    <cfRule type="cellIs" dxfId="3203" priority="6791" operator="equal">
      <formula>2</formula>
    </cfRule>
    <cfRule type="cellIs" priority="6792" operator="equal">
      <formula>2</formula>
    </cfRule>
  </conditionalFormatting>
  <conditionalFormatting sqref="AT112:AU114">
    <cfRule type="cellIs" dxfId="3202" priority="6785" operator="equal">
      <formula>3</formula>
    </cfRule>
    <cfRule type="cellIs" dxfId="3201" priority="6786" operator="equal">
      <formula>1</formula>
    </cfRule>
    <cfRule type="cellIs" dxfId="3200" priority="6787" operator="equal">
      <formula>2</formula>
    </cfRule>
    <cfRule type="cellIs" priority="6788" operator="equal">
      <formula>2</formula>
    </cfRule>
  </conditionalFormatting>
  <conditionalFormatting sqref="AV125:AV126">
    <cfRule type="cellIs" dxfId="3199" priority="6781" operator="equal">
      <formula>3</formula>
    </cfRule>
    <cfRule type="cellIs" dxfId="3198" priority="6782" operator="equal">
      <formula>1</formula>
    </cfRule>
    <cfRule type="cellIs" dxfId="3197" priority="6783" operator="equal">
      <formula>2</formula>
    </cfRule>
    <cfRule type="cellIs" priority="6784" operator="equal">
      <formula>2</formula>
    </cfRule>
  </conditionalFormatting>
  <conditionalFormatting sqref="AV125:AV126">
    <cfRule type="cellIs" dxfId="3196" priority="6777" operator="equal">
      <formula>3</formula>
    </cfRule>
    <cfRule type="cellIs" dxfId="3195" priority="6778" operator="equal">
      <formula>1</formula>
    </cfRule>
    <cfRule type="cellIs" dxfId="3194" priority="6779" operator="equal">
      <formula>2</formula>
    </cfRule>
    <cfRule type="cellIs" priority="6780" operator="equal">
      <formula>2</formula>
    </cfRule>
  </conditionalFormatting>
  <conditionalFormatting sqref="AV121">
    <cfRule type="cellIs" dxfId="3193" priority="6773" operator="equal">
      <formula>3</formula>
    </cfRule>
    <cfRule type="cellIs" dxfId="3192" priority="6774" operator="equal">
      <formula>1</formula>
    </cfRule>
    <cfRule type="cellIs" dxfId="3191" priority="6775" operator="equal">
      <formula>2</formula>
    </cfRule>
    <cfRule type="cellIs" priority="6776" operator="equal">
      <formula>2</formula>
    </cfRule>
  </conditionalFormatting>
  <conditionalFormatting sqref="AV110">
    <cfRule type="cellIs" dxfId="3190" priority="6769" operator="equal">
      <formula>3</formula>
    </cfRule>
    <cfRule type="cellIs" dxfId="3189" priority="6770" operator="equal">
      <formula>1</formula>
    </cfRule>
    <cfRule type="cellIs" dxfId="3188" priority="6771" operator="equal">
      <formula>2</formula>
    </cfRule>
    <cfRule type="cellIs" priority="6772" operator="equal">
      <formula>2</formula>
    </cfRule>
  </conditionalFormatting>
  <conditionalFormatting sqref="AV118">
    <cfRule type="cellIs" dxfId="3187" priority="6765" operator="equal">
      <formula>3</formula>
    </cfRule>
    <cfRule type="cellIs" dxfId="3186" priority="6766" operator="equal">
      <formula>1</formula>
    </cfRule>
    <cfRule type="cellIs" dxfId="3185" priority="6767" operator="equal">
      <formula>2</formula>
    </cfRule>
    <cfRule type="cellIs" priority="6768" operator="equal">
      <formula>2</formula>
    </cfRule>
  </conditionalFormatting>
  <conditionalFormatting sqref="AV96">
    <cfRule type="cellIs" dxfId="3184" priority="6761" operator="equal">
      <formula>3</formula>
    </cfRule>
    <cfRule type="cellIs" dxfId="3183" priority="6762" operator="equal">
      <formula>1</formula>
    </cfRule>
    <cfRule type="cellIs" dxfId="3182" priority="6763" operator="equal">
      <formula>2</formula>
    </cfRule>
    <cfRule type="cellIs" priority="6764" operator="equal">
      <formula>2</formula>
    </cfRule>
  </conditionalFormatting>
  <conditionalFormatting sqref="AV98">
    <cfRule type="cellIs" dxfId="3181" priority="6757" operator="equal">
      <formula>3</formula>
    </cfRule>
    <cfRule type="cellIs" dxfId="3180" priority="6758" operator="equal">
      <formula>1</formula>
    </cfRule>
    <cfRule type="cellIs" dxfId="3179" priority="6759" operator="equal">
      <formula>2</formula>
    </cfRule>
    <cfRule type="cellIs" priority="6760" operator="equal">
      <formula>2</formula>
    </cfRule>
  </conditionalFormatting>
  <conditionalFormatting sqref="AV99">
    <cfRule type="cellIs" dxfId="3178" priority="6753" operator="equal">
      <formula>3</formula>
    </cfRule>
    <cfRule type="cellIs" dxfId="3177" priority="6754" operator="equal">
      <formula>1</formula>
    </cfRule>
    <cfRule type="cellIs" dxfId="3176" priority="6755" operator="equal">
      <formula>2</formula>
    </cfRule>
    <cfRule type="cellIs" priority="6756" operator="equal">
      <formula>2</formula>
    </cfRule>
  </conditionalFormatting>
  <conditionalFormatting sqref="AV100">
    <cfRule type="cellIs" dxfId="3175" priority="6749" operator="equal">
      <formula>3</formula>
    </cfRule>
    <cfRule type="cellIs" dxfId="3174" priority="6750" operator="equal">
      <formula>1</formula>
    </cfRule>
    <cfRule type="cellIs" dxfId="3173" priority="6751" operator="equal">
      <formula>2</formula>
    </cfRule>
    <cfRule type="cellIs" priority="6752" operator="equal">
      <formula>2</formula>
    </cfRule>
  </conditionalFormatting>
  <conditionalFormatting sqref="BC4">
    <cfRule type="cellIs" dxfId="3172" priority="9174" operator="equal">
      <formula>3</formula>
    </cfRule>
    <cfRule type="cellIs" dxfId="3171" priority="9175" operator="equal">
      <formula>1</formula>
    </cfRule>
    <cfRule type="cellIs" dxfId="3170" priority="9176" operator="equal">
      <formula>2</formula>
    </cfRule>
    <cfRule type="cellIs" priority="9177" operator="equal">
      <formula>2</formula>
    </cfRule>
  </conditionalFormatting>
  <conditionalFormatting sqref="J40">
    <cfRule type="cellIs" dxfId="3169" priority="2289" operator="equal">
      <formula>3</formula>
    </cfRule>
    <cfRule type="cellIs" dxfId="3168" priority="2290" operator="equal">
      <formula>1</formula>
    </cfRule>
    <cfRule type="cellIs" dxfId="3167" priority="2291" operator="equal">
      <formula>2</formula>
    </cfRule>
    <cfRule type="cellIs" priority="2292" operator="equal">
      <formula>2</formula>
    </cfRule>
  </conditionalFormatting>
  <conditionalFormatting sqref="J41">
    <cfRule type="cellIs" dxfId="3166" priority="2285" operator="equal">
      <formula>3</formula>
    </cfRule>
    <cfRule type="cellIs" dxfId="3165" priority="2286" operator="equal">
      <formula>1</formula>
    </cfRule>
    <cfRule type="cellIs" dxfId="3164" priority="2287" operator="equal">
      <formula>2</formula>
    </cfRule>
    <cfRule type="cellIs" priority="2288" operator="equal">
      <formula>2</formula>
    </cfRule>
  </conditionalFormatting>
  <conditionalFormatting sqref="J42">
    <cfRule type="cellIs" dxfId="3163" priority="2281" operator="equal">
      <formula>3</formula>
    </cfRule>
    <cfRule type="cellIs" dxfId="3162" priority="2282" operator="equal">
      <formula>1</formula>
    </cfRule>
    <cfRule type="cellIs" dxfId="3161" priority="2283" operator="equal">
      <formula>2</formula>
    </cfRule>
    <cfRule type="cellIs" priority="2284" operator="equal">
      <formula>2</formula>
    </cfRule>
  </conditionalFormatting>
  <conditionalFormatting sqref="J43">
    <cfRule type="cellIs" dxfId="3160" priority="2277" operator="equal">
      <formula>3</formula>
    </cfRule>
    <cfRule type="cellIs" dxfId="3159" priority="2278" operator="equal">
      <formula>1</formula>
    </cfRule>
    <cfRule type="cellIs" dxfId="3158" priority="2279" operator="equal">
      <formula>2</formula>
    </cfRule>
    <cfRule type="cellIs" priority="2280" operator="equal">
      <formula>2</formula>
    </cfRule>
  </conditionalFormatting>
  <conditionalFormatting sqref="J44">
    <cfRule type="cellIs" dxfId="3157" priority="2273" operator="equal">
      <formula>3</formula>
    </cfRule>
    <cfRule type="cellIs" dxfId="3156" priority="2274" operator="equal">
      <formula>1</formula>
    </cfRule>
    <cfRule type="cellIs" dxfId="3155" priority="2275" operator="equal">
      <formula>2</formula>
    </cfRule>
    <cfRule type="cellIs" priority="2276" operator="equal">
      <formula>2</formula>
    </cfRule>
  </conditionalFormatting>
  <conditionalFormatting sqref="J45">
    <cfRule type="cellIs" dxfId="3154" priority="2269" operator="equal">
      <formula>3</formula>
    </cfRule>
    <cfRule type="cellIs" dxfId="3153" priority="2270" operator="equal">
      <formula>1</formula>
    </cfRule>
    <cfRule type="cellIs" dxfId="3152" priority="2271" operator="equal">
      <formula>2</formula>
    </cfRule>
    <cfRule type="cellIs" priority="2272" operator="equal">
      <formula>2</formula>
    </cfRule>
  </conditionalFormatting>
  <conditionalFormatting sqref="I76">
    <cfRule type="cellIs" dxfId="3151" priority="1289" operator="equal">
      <formula>3</formula>
    </cfRule>
    <cfRule type="cellIs" dxfId="3150" priority="1290" operator="equal">
      <formula>1</formula>
    </cfRule>
    <cfRule type="cellIs" dxfId="3149" priority="1291" operator="equal">
      <formula>2</formula>
    </cfRule>
    <cfRule type="cellIs" priority="1292" operator="equal">
      <formula>2</formula>
    </cfRule>
  </conditionalFormatting>
  <conditionalFormatting sqref="BB3">
    <cfRule type="cellIs" dxfId="3148" priority="8155" operator="equal">
      <formula>3</formula>
    </cfRule>
    <cfRule type="cellIs" dxfId="3147" priority="8156" operator="equal">
      <formula>1</formula>
    </cfRule>
    <cfRule type="cellIs" dxfId="3146" priority="8157" operator="equal">
      <formula>2</formula>
    </cfRule>
    <cfRule type="cellIs" priority="8158" operator="equal">
      <formula>2</formula>
    </cfRule>
  </conditionalFormatting>
  <conditionalFormatting sqref="BB4 BB18 C6:AT12 BB6:BB12">
    <cfRule type="cellIs" dxfId="3145" priority="8151" operator="equal">
      <formula>3</formula>
    </cfRule>
    <cfRule type="cellIs" dxfId="3144" priority="8152" operator="equal">
      <formula>1</formula>
    </cfRule>
    <cfRule type="cellIs" dxfId="3143" priority="8153" operator="equal">
      <formula>2</formula>
    </cfRule>
    <cfRule type="cellIs" priority="8154" operator="equal">
      <formula>2</formula>
    </cfRule>
  </conditionalFormatting>
  <conditionalFormatting sqref="BB18">
    <cfRule type="cellIs" dxfId="3142" priority="8148" operator="equal">
      <formula>3</formula>
    </cfRule>
    <cfRule type="cellIs" dxfId="3141" priority="8149" operator="equal">
      <formula>2</formula>
    </cfRule>
    <cfRule type="cellIs" dxfId="3140" priority="8150" operator="equal">
      <formula>1</formula>
    </cfRule>
  </conditionalFormatting>
  <conditionalFormatting sqref="C19:AT21 BB19:BB21">
    <cfRule type="cellIs" dxfId="3139" priority="8144" operator="equal">
      <formula>3</formula>
    </cfRule>
    <cfRule type="cellIs" dxfId="3138" priority="8145" operator="equal">
      <formula>1</formula>
    </cfRule>
    <cfRule type="cellIs" dxfId="3137" priority="8146" operator="equal">
      <formula>2</formula>
    </cfRule>
    <cfRule type="cellIs" priority="8147" operator="equal">
      <formula>2</formula>
    </cfRule>
  </conditionalFormatting>
  <conditionalFormatting sqref="BB5 BB13">
    <cfRule type="cellIs" dxfId="3136" priority="8140" operator="equal">
      <formula>3</formula>
    </cfRule>
    <cfRule type="cellIs" dxfId="3135" priority="8141" operator="equal">
      <formula>1</formula>
    </cfRule>
    <cfRule type="cellIs" dxfId="3134" priority="8142" operator="equal">
      <formula>2</formula>
    </cfRule>
    <cfRule type="cellIs" priority="8143" operator="equal">
      <formula>2</formula>
    </cfRule>
  </conditionalFormatting>
  <conditionalFormatting sqref="BB5 BB13">
    <cfRule type="cellIs" dxfId="3133" priority="8137" operator="equal">
      <formula>3</formula>
    </cfRule>
    <cfRule type="cellIs" dxfId="3132" priority="8138" operator="equal">
      <formula>2</formula>
    </cfRule>
    <cfRule type="cellIs" dxfId="3131" priority="8139" operator="equal">
      <formula>1</formula>
    </cfRule>
  </conditionalFormatting>
  <conditionalFormatting sqref="AU19:AU21">
    <cfRule type="cellIs" dxfId="3130" priority="8125" operator="equal">
      <formula>3</formula>
    </cfRule>
    <cfRule type="cellIs" dxfId="3129" priority="8126" operator="equal">
      <formula>1</formula>
    </cfRule>
    <cfRule type="cellIs" dxfId="3128" priority="8127" operator="equal">
      <formula>2</formula>
    </cfRule>
    <cfRule type="cellIs" priority="8128" operator="equal">
      <formula>2</formula>
    </cfRule>
  </conditionalFormatting>
  <conditionalFormatting sqref="AV19:AV21">
    <cfRule type="cellIs" dxfId="3127" priority="8113" operator="equal">
      <formula>3</formula>
    </cfRule>
    <cfRule type="cellIs" dxfId="3126" priority="8114" operator="equal">
      <formula>1</formula>
    </cfRule>
    <cfRule type="cellIs" dxfId="3125" priority="8115" operator="equal">
      <formula>2</formula>
    </cfRule>
    <cfRule type="cellIs" priority="8116" operator="equal">
      <formula>2</formula>
    </cfRule>
  </conditionalFormatting>
  <conditionalFormatting sqref="AV14:AV17">
    <cfRule type="cellIs" dxfId="3124" priority="8109" operator="equal">
      <formula>3</formula>
    </cfRule>
    <cfRule type="cellIs" dxfId="3123" priority="8110" operator="equal">
      <formula>1</formula>
    </cfRule>
    <cfRule type="cellIs" dxfId="3122" priority="8111" operator="equal">
      <formula>2</formula>
    </cfRule>
    <cfRule type="cellIs" priority="8112" operator="equal">
      <formula>2</formula>
    </cfRule>
  </conditionalFormatting>
  <conditionalFormatting sqref="H45">
    <cfRule type="cellIs" dxfId="3121" priority="1989" operator="equal">
      <formula>3</formula>
    </cfRule>
    <cfRule type="cellIs" dxfId="3120" priority="1990" operator="equal">
      <formula>1</formula>
    </cfRule>
    <cfRule type="cellIs" dxfId="3119" priority="1991" operator="equal">
      <formula>2</formula>
    </cfRule>
    <cfRule type="cellIs" priority="1992" operator="equal">
      <formula>2</formula>
    </cfRule>
  </conditionalFormatting>
  <conditionalFormatting sqref="H51">
    <cfRule type="cellIs" dxfId="3118" priority="1985" operator="equal">
      <formula>3</formula>
    </cfRule>
    <cfRule type="cellIs" dxfId="3117" priority="1986" operator="equal">
      <formula>1</formula>
    </cfRule>
    <cfRule type="cellIs" dxfId="3116" priority="1987" operator="equal">
      <formula>2</formula>
    </cfRule>
    <cfRule type="cellIs" priority="1988" operator="equal">
      <formula>2</formula>
    </cfRule>
  </conditionalFormatting>
  <conditionalFormatting sqref="H52">
    <cfRule type="cellIs" dxfId="3115" priority="1981" operator="equal">
      <formula>3</formula>
    </cfRule>
    <cfRule type="cellIs" dxfId="3114" priority="1982" operator="equal">
      <formula>1</formula>
    </cfRule>
    <cfRule type="cellIs" dxfId="3113" priority="1983" operator="equal">
      <formula>2</formula>
    </cfRule>
    <cfRule type="cellIs" priority="1984" operator="equal">
      <formula>2</formula>
    </cfRule>
  </conditionalFormatting>
  <conditionalFormatting sqref="H53">
    <cfRule type="cellIs" dxfId="3112" priority="1977" operator="equal">
      <formula>3</formula>
    </cfRule>
    <cfRule type="cellIs" dxfId="3111" priority="1978" operator="equal">
      <formula>1</formula>
    </cfRule>
    <cfRule type="cellIs" dxfId="3110" priority="1979" operator="equal">
      <formula>2</formula>
    </cfRule>
    <cfRule type="cellIs" priority="1980" operator="equal">
      <formula>2</formula>
    </cfRule>
  </conditionalFormatting>
  <conditionalFormatting sqref="H54">
    <cfRule type="cellIs" dxfId="3109" priority="1973" operator="equal">
      <formula>3</formula>
    </cfRule>
    <cfRule type="cellIs" dxfId="3108" priority="1974" operator="equal">
      <formula>1</formula>
    </cfRule>
    <cfRule type="cellIs" dxfId="3107" priority="1975" operator="equal">
      <formula>2</formula>
    </cfRule>
    <cfRule type="cellIs" priority="1976" operator="equal">
      <formula>2</formula>
    </cfRule>
  </conditionalFormatting>
  <conditionalFormatting sqref="H55">
    <cfRule type="cellIs" dxfId="3106" priority="1969" operator="equal">
      <formula>3</formula>
    </cfRule>
    <cfRule type="cellIs" dxfId="3105" priority="1970" operator="equal">
      <formula>1</formula>
    </cfRule>
    <cfRule type="cellIs" dxfId="3104" priority="1971" operator="equal">
      <formula>2</formula>
    </cfRule>
    <cfRule type="cellIs" priority="1972" operator="equal">
      <formula>2</formula>
    </cfRule>
  </conditionalFormatting>
  <conditionalFormatting sqref="H56">
    <cfRule type="cellIs" dxfId="3103" priority="1965" operator="equal">
      <formula>3</formula>
    </cfRule>
    <cfRule type="cellIs" dxfId="3102" priority="1966" operator="equal">
      <formula>1</formula>
    </cfRule>
    <cfRule type="cellIs" dxfId="3101" priority="1967" operator="equal">
      <formula>2</formula>
    </cfRule>
    <cfRule type="cellIs" priority="1968" operator="equal">
      <formula>2</formula>
    </cfRule>
  </conditionalFormatting>
  <conditionalFormatting sqref="G78:H79">
    <cfRule type="cellIs" dxfId="3100" priority="1925" operator="equal">
      <formula>3</formula>
    </cfRule>
    <cfRule type="cellIs" dxfId="3099" priority="1926" operator="equal">
      <formula>1</formula>
    </cfRule>
    <cfRule type="cellIs" dxfId="3098" priority="1927" operator="equal">
      <formula>2</formula>
    </cfRule>
    <cfRule type="cellIs" priority="1928" operator="equal">
      <formula>2</formula>
    </cfRule>
  </conditionalFormatting>
  <conditionalFormatting sqref="H57">
    <cfRule type="cellIs" dxfId="3097" priority="1961" operator="equal">
      <formula>3</formula>
    </cfRule>
    <cfRule type="cellIs" dxfId="3096" priority="1962" operator="equal">
      <formula>1</formula>
    </cfRule>
    <cfRule type="cellIs" dxfId="3095" priority="1963" operator="equal">
      <formula>2</formula>
    </cfRule>
    <cfRule type="cellIs" priority="1964" operator="equal">
      <formula>2</formula>
    </cfRule>
  </conditionalFormatting>
  <conditionalFormatting sqref="H58">
    <cfRule type="cellIs" dxfId="3094" priority="1957" operator="equal">
      <formula>3</formula>
    </cfRule>
    <cfRule type="cellIs" dxfId="3093" priority="1958" operator="equal">
      <formula>1</formula>
    </cfRule>
    <cfRule type="cellIs" dxfId="3092" priority="1959" operator="equal">
      <formula>2</formula>
    </cfRule>
    <cfRule type="cellIs" priority="1960" operator="equal">
      <formula>2</formula>
    </cfRule>
  </conditionalFormatting>
  <conditionalFormatting sqref="H59">
    <cfRule type="cellIs" dxfId="3091" priority="1953" operator="equal">
      <formula>3</formula>
    </cfRule>
    <cfRule type="cellIs" dxfId="3090" priority="1954" operator="equal">
      <formula>1</formula>
    </cfRule>
    <cfRule type="cellIs" dxfId="3089" priority="1955" operator="equal">
      <formula>2</formula>
    </cfRule>
    <cfRule type="cellIs" priority="1956" operator="equal">
      <formula>2</formula>
    </cfRule>
  </conditionalFormatting>
  <conditionalFormatting sqref="H60">
    <cfRule type="cellIs" dxfId="3088" priority="1949" operator="equal">
      <formula>3</formula>
    </cfRule>
    <cfRule type="cellIs" dxfId="3087" priority="1950" operator="equal">
      <formula>1</formula>
    </cfRule>
    <cfRule type="cellIs" dxfId="3086" priority="1951" operator="equal">
      <formula>2</formula>
    </cfRule>
    <cfRule type="cellIs" priority="1952" operator="equal">
      <formula>2</formula>
    </cfRule>
  </conditionalFormatting>
  <conditionalFormatting sqref="H71">
    <cfRule type="cellIs" dxfId="3085" priority="1945" operator="equal">
      <formula>3</formula>
    </cfRule>
    <cfRule type="cellIs" dxfId="3084" priority="1946" operator="equal">
      <formula>1</formula>
    </cfRule>
    <cfRule type="cellIs" dxfId="3083" priority="1947" operator="equal">
      <formula>2</formula>
    </cfRule>
    <cfRule type="cellIs" priority="1948" operator="equal">
      <formula>2</formula>
    </cfRule>
  </conditionalFormatting>
  <conditionalFormatting sqref="H72">
    <cfRule type="cellIs" dxfId="3082" priority="1941" operator="equal">
      <formula>3</formula>
    </cfRule>
    <cfRule type="cellIs" dxfId="3081" priority="1942" operator="equal">
      <formula>1</formula>
    </cfRule>
    <cfRule type="cellIs" dxfId="3080" priority="1943" operator="equal">
      <formula>2</formula>
    </cfRule>
    <cfRule type="cellIs" priority="1944" operator="equal">
      <formula>2</formula>
    </cfRule>
  </conditionalFormatting>
  <conditionalFormatting sqref="H73">
    <cfRule type="cellIs" dxfId="3079" priority="1937" operator="equal">
      <formula>3</formula>
    </cfRule>
    <cfRule type="cellIs" dxfId="3078" priority="1938" operator="equal">
      <formula>1</formula>
    </cfRule>
    <cfRule type="cellIs" dxfId="3077" priority="1939" operator="equal">
      <formula>2</formula>
    </cfRule>
    <cfRule type="cellIs" priority="1940" operator="equal">
      <formula>2</formula>
    </cfRule>
  </conditionalFormatting>
  <conditionalFormatting sqref="H74">
    <cfRule type="cellIs" dxfId="3076" priority="1933" operator="equal">
      <formula>3</formula>
    </cfRule>
    <cfRule type="cellIs" dxfId="3075" priority="1934" operator="equal">
      <formula>1</formula>
    </cfRule>
    <cfRule type="cellIs" dxfId="3074" priority="1935" operator="equal">
      <formula>2</formula>
    </cfRule>
    <cfRule type="cellIs" priority="1936" operator="equal">
      <formula>2</formula>
    </cfRule>
  </conditionalFormatting>
  <conditionalFormatting sqref="H75">
    <cfRule type="cellIs" dxfId="3073" priority="1929" operator="equal">
      <formula>3</formula>
    </cfRule>
    <cfRule type="cellIs" dxfId="3072" priority="1930" operator="equal">
      <formula>1</formula>
    </cfRule>
    <cfRule type="cellIs" dxfId="3071" priority="1931" operator="equal">
      <formula>2</formula>
    </cfRule>
    <cfRule type="cellIs" priority="1932" operator="equal">
      <formula>2</formula>
    </cfRule>
  </conditionalFormatting>
  <conditionalFormatting sqref="G26">
    <cfRule type="cellIs" dxfId="3070" priority="1921" operator="equal">
      <formula>3</formula>
    </cfRule>
    <cfRule type="cellIs" dxfId="3069" priority="1922" operator="equal">
      <formula>1</formula>
    </cfRule>
    <cfRule type="cellIs" dxfId="3068" priority="1923" operator="equal">
      <formula>2</formula>
    </cfRule>
    <cfRule type="cellIs" priority="1924" operator="equal">
      <formula>2</formula>
    </cfRule>
  </conditionalFormatting>
  <conditionalFormatting sqref="G27">
    <cfRule type="cellIs" dxfId="3067" priority="1917" operator="equal">
      <formula>3</formula>
    </cfRule>
    <cfRule type="cellIs" dxfId="3066" priority="1918" operator="equal">
      <formula>1</formula>
    </cfRule>
    <cfRule type="cellIs" dxfId="3065" priority="1919" operator="equal">
      <formula>2</formula>
    </cfRule>
    <cfRule type="cellIs" priority="1920" operator="equal">
      <formula>2</formula>
    </cfRule>
  </conditionalFormatting>
  <conditionalFormatting sqref="G28">
    <cfRule type="cellIs" dxfId="3064" priority="1913" operator="equal">
      <formula>3</formula>
    </cfRule>
    <cfRule type="cellIs" dxfId="3063" priority="1914" operator="equal">
      <formula>1</formula>
    </cfRule>
    <cfRule type="cellIs" dxfId="3062" priority="1915" operator="equal">
      <formula>2</formula>
    </cfRule>
    <cfRule type="cellIs" priority="1916" operator="equal">
      <formula>2</formula>
    </cfRule>
  </conditionalFormatting>
  <conditionalFormatting sqref="G29">
    <cfRule type="cellIs" dxfId="3061" priority="1909" operator="equal">
      <formula>3</formula>
    </cfRule>
    <cfRule type="cellIs" dxfId="3060" priority="1910" operator="equal">
      <formula>1</formula>
    </cfRule>
    <cfRule type="cellIs" dxfId="3059" priority="1911" operator="equal">
      <formula>2</formula>
    </cfRule>
    <cfRule type="cellIs" priority="1912" operator="equal">
      <formula>2</formula>
    </cfRule>
  </conditionalFormatting>
  <conditionalFormatting sqref="G30">
    <cfRule type="cellIs" dxfId="3058" priority="1905" operator="equal">
      <formula>3</formula>
    </cfRule>
    <cfRule type="cellIs" dxfId="3057" priority="1906" operator="equal">
      <formula>1</formula>
    </cfRule>
    <cfRule type="cellIs" dxfId="3056" priority="1907" operator="equal">
      <formula>2</formula>
    </cfRule>
    <cfRule type="cellIs" priority="1908" operator="equal">
      <formula>2</formula>
    </cfRule>
  </conditionalFormatting>
  <conditionalFormatting sqref="G31">
    <cfRule type="cellIs" dxfId="3055" priority="1901" operator="equal">
      <formula>3</formula>
    </cfRule>
    <cfRule type="cellIs" dxfId="3054" priority="1902" operator="equal">
      <formula>1</formula>
    </cfRule>
    <cfRule type="cellIs" dxfId="3053" priority="1903" operator="equal">
      <formula>2</formula>
    </cfRule>
    <cfRule type="cellIs" priority="1904" operator="equal">
      <formula>2</formula>
    </cfRule>
  </conditionalFormatting>
  <conditionalFormatting sqref="G32">
    <cfRule type="cellIs" dxfId="3052" priority="1897" operator="equal">
      <formula>3</formula>
    </cfRule>
    <cfRule type="cellIs" dxfId="3051" priority="1898" operator="equal">
      <formula>1</formula>
    </cfRule>
    <cfRule type="cellIs" dxfId="3050" priority="1899" operator="equal">
      <formula>2</formula>
    </cfRule>
    <cfRule type="cellIs" priority="1900" operator="equal">
      <formula>2</formula>
    </cfRule>
  </conditionalFormatting>
  <conditionalFormatting sqref="G33">
    <cfRule type="cellIs" dxfId="3049" priority="1893" operator="equal">
      <formula>3</formula>
    </cfRule>
    <cfRule type="cellIs" dxfId="3048" priority="1894" operator="equal">
      <formula>1</formula>
    </cfRule>
    <cfRule type="cellIs" dxfId="3047" priority="1895" operator="equal">
      <formula>2</formula>
    </cfRule>
    <cfRule type="cellIs" priority="1896" operator="equal">
      <formula>2</formula>
    </cfRule>
  </conditionalFormatting>
  <conditionalFormatting sqref="G34">
    <cfRule type="cellIs" dxfId="3046" priority="1889" operator="equal">
      <formula>3</formula>
    </cfRule>
    <cfRule type="cellIs" dxfId="3045" priority="1890" operator="equal">
      <formula>1</formula>
    </cfRule>
    <cfRule type="cellIs" dxfId="3044" priority="1891" operator="equal">
      <formula>2</formula>
    </cfRule>
    <cfRule type="cellIs" priority="1892" operator="equal">
      <formula>2</formula>
    </cfRule>
  </conditionalFormatting>
  <conditionalFormatting sqref="G36">
    <cfRule type="cellIs" dxfId="3043" priority="1885" operator="equal">
      <formula>3</formula>
    </cfRule>
    <cfRule type="cellIs" dxfId="3042" priority="1886" operator="equal">
      <formula>1</formula>
    </cfRule>
    <cfRule type="cellIs" dxfId="3041" priority="1887" operator="equal">
      <formula>2</formula>
    </cfRule>
    <cfRule type="cellIs" priority="1888" operator="equal">
      <formula>2</formula>
    </cfRule>
  </conditionalFormatting>
  <conditionalFormatting sqref="G37">
    <cfRule type="cellIs" dxfId="3040" priority="1881" operator="equal">
      <formula>3</formula>
    </cfRule>
    <cfRule type="cellIs" dxfId="3039" priority="1882" operator="equal">
      <formula>1</formula>
    </cfRule>
    <cfRule type="cellIs" dxfId="3038" priority="1883" operator="equal">
      <formula>2</formula>
    </cfRule>
    <cfRule type="cellIs" priority="1884" operator="equal">
      <formula>2</formula>
    </cfRule>
  </conditionalFormatting>
  <conditionalFormatting sqref="G38">
    <cfRule type="cellIs" dxfId="3037" priority="1877" operator="equal">
      <formula>3</formula>
    </cfRule>
    <cfRule type="cellIs" dxfId="3036" priority="1878" operator="equal">
      <formula>1</formula>
    </cfRule>
    <cfRule type="cellIs" dxfId="3035" priority="1879" operator="equal">
      <formula>2</formula>
    </cfRule>
    <cfRule type="cellIs" priority="1880" operator="equal">
      <formula>2</formula>
    </cfRule>
  </conditionalFormatting>
  <conditionalFormatting sqref="G39">
    <cfRule type="cellIs" dxfId="3034" priority="1873" operator="equal">
      <formula>3</formula>
    </cfRule>
    <cfRule type="cellIs" dxfId="3033" priority="1874" operator="equal">
      <formula>1</formula>
    </cfRule>
    <cfRule type="cellIs" dxfId="3032" priority="1875" operator="equal">
      <formula>2</formula>
    </cfRule>
    <cfRule type="cellIs" priority="1876" operator="equal">
      <formula>2</formula>
    </cfRule>
  </conditionalFormatting>
  <conditionalFormatting sqref="G40">
    <cfRule type="cellIs" dxfId="3031" priority="1869" operator="equal">
      <formula>3</formula>
    </cfRule>
    <cfRule type="cellIs" dxfId="3030" priority="1870" operator="equal">
      <formula>1</formula>
    </cfRule>
    <cfRule type="cellIs" dxfId="3029" priority="1871" operator="equal">
      <formula>2</formula>
    </cfRule>
    <cfRule type="cellIs" priority="1872" operator="equal">
      <formula>2</formula>
    </cfRule>
  </conditionalFormatting>
  <conditionalFormatting sqref="G41">
    <cfRule type="cellIs" dxfId="3028" priority="1865" operator="equal">
      <formula>3</formula>
    </cfRule>
    <cfRule type="cellIs" dxfId="3027" priority="1866" operator="equal">
      <formula>1</formula>
    </cfRule>
    <cfRule type="cellIs" dxfId="3026" priority="1867" operator="equal">
      <formula>2</formula>
    </cfRule>
    <cfRule type="cellIs" priority="1868" operator="equal">
      <formula>2</formula>
    </cfRule>
  </conditionalFormatting>
  <conditionalFormatting sqref="G42">
    <cfRule type="cellIs" dxfId="3025" priority="1861" operator="equal">
      <formula>3</formula>
    </cfRule>
    <cfRule type="cellIs" dxfId="3024" priority="1862" operator="equal">
      <formula>1</formula>
    </cfRule>
    <cfRule type="cellIs" dxfId="3023" priority="1863" operator="equal">
      <formula>2</formula>
    </cfRule>
    <cfRule type="cellIs" priority="1864" operator="equal">
      <formula>2</formula>
    </cfRule>
  </conditionalFormatting>
  <conditionalFormatting sqref="G43">
    <cfRule type="cellIs" dxfId="3022" priority="1857" operator="equal">
      <formula>3</formula>
    </cfRule>
    <cfRule type="cellIs" dxfId="3021" priority="1858" operator="equal">
      <formula>1</formula>
    </cfRule>
    <cfRule type="cellIs" dxfId="3020" priority="1859" operator="equal">
      <formula>2</formula>
    </cfRule>
    <cfRule type="cellIs" priority="1860" operator="equal">
      <formula>2</formula>
    </cfRule>
  </conditionalFormatting>
  <conditionalFormatting sqref="G44">
    <cfRule type="cellIs" dxfId="3019" priority="1853" operator="equal">
      <formula>3</formula>
    </cfRule>
    <cfRule type="cellIs" dxfId="3018" priority="1854" operator="equal">
      <formula>1</formula>
    </cfRule>
    <cfRule type="cellIs" dxfId="3017" priority="1855" operator="equal">
      <formula>2</formula>
    </cfRule>
    <cfRule type="cellIs" priority="1856" operator="equal">
      <formula>2</formula>
    </cfRule>
  </conditionalFormatting>
  <conditionalFormatting sqref="G45">
    <cfRule type="cellIs" dxfId="3016" priority="1849" operator="equal">
      <formula>3</formula>
    </cfRule>
    <cfRule type="cellIs" dxfId="3015" priority="1850" operator="equal">
      <formula>1</formula>
    </cfRule>
    <cfRule type="cellIs" dxfId="3014" priority="1851" operator="equal">
      <formula>2</formula>
    </cfRule>
    <cfRule type="cellIs" priority="1852" operator="equal">
      <formula>2</formula>
    </cfRule>
  </conditionalFormatting>
  <conditionalFormatting sqref="G52">
    <cfRule type="cellIs" dxfId="3013" priority="1833" operator="equal">
      <formula>3</formula>
    </cfRule>
    <cfRule type="cellIs" dxfId="3012" priority="1834" operator="equal">
      <formula>1</formula>
    </cfRule>
    <cfRule type="cellIs" dxfId="3011" priority="1835" operator="equal">
      <formula>2</formula>
    </cfRule>
    <cfRule type="cellIs" priority="1836" operator="equal">
      <formula>2</formula>
    </cfRule>
  </conditionalFormatting>
  <conditionalFormatting sqref="G53">
    <cfRule type="cellIs" dxfId="3010" priority="1829" operator="equal">
      <formula>3</formula>
    </cfRule>
    <cfRule type="cellIs" dxfId="3009" priority="1830" operator="equal">
      <formula>1</formula>
    </cfRule>
    <cfRule type="cellIs" dxfId="3008" priority="1831" operator="equal">
      <formula>2</formula>
    </cfRule>
    <cfRule type="cellIs" priority="1832" operator="equal">
      <formula>2</formula>
    </cfRule>
  </conditionalFormatting>
  <conditionalFormatting sqref="G54">
    <cfRule type="cellIs" dxfId="3007" priority="1825" operator="equal">
      <formula>3</formula>
    </cfRule>
    <cfRule type="cellIs" dxfId="3006" priority="1826" operator="equal">
      <formula>1</formula>
    </cfRule>
    <cfRule type="cellIs" dxfId="3005" priority="1827" operator="equal">
      <formula>2</formula>
    </cfRule>
    <cfRule type="cellIs" priority="1828" operator="equal">
      <formula>2</formula>
    </cfRule>
  </conditionalFormatting>
  <conditionalFormatting sqref="G55">
    <cfRule type="cellIs" dxfId="3004" priority="1821" operator="equal">
      <formula>3</formula>
    </cfRule>
    <cfRule type="cellIs" dxfId="3003" priority="1822" operator="equal">
      <formula>1</formula>
    </cfRule>
    <cfRule type="cellIs" dxfId="3002" priority="1823" operator="equal">
      <formula>2</formula>
    </cfRule>
    <cfRule type="cellIs" priority="1824" operator="equal">
      <formula>2</formula>
    </cfRule>
  </conditionalFormatting>
  <conditionalFormatting sqref="G56">
    <cfRule type="cellIs" dxfId="3001" priority="1817" operator="equal">
      <formula>3</formula>
    </cfRule>
    <cfRule type="cellIs" dxfId="3000" priority="1818" operator="equal">
      <formula>1</formula>
    </cfRule>
    <cfRule type="cellIs" dxfId="2999" priority="1819" operator="equal">
      <formula>2</formula>
    </cfRule>
    <cfRule type="cellIs" priority="1820" operator="equal">
      <formula>2</formula>
    </cfRule>
  </conditionalFormatting>
  <conditionalFormatting sqref="G57">
    <cfRule type="cellIs" dxfId="2998" priority="1813" operator="equal">
      <formula>3</formula>
    </cfRule>
    <cfRule type="cellIs" dxfId="2997" priority="1814" operator="equal">
      <formula>1</formula>
    </cfRule>
    <cfRule type="cellIs" dxfId="2996" priority="1815" operator="equal">
      <formula>2</formula>
    </cfRule>
    <cfRule type="cellIs" priority="1816" operator="equal">
      <formula>2</formula>
    </cfRule>
  </conditionalFormatting>
  <conditionalFormatting sqref="G58">
    <cfRule type="cellIs" dxfId="2995" priority="1809" operator="equal">
      <formula>3</formula>
    </cfRule>
    <cfRule type="cellIs" dxfId="2994" priority="1810" operator="equal">
      <formula>1</formula>
    </cfRule>
    <cfRule type="cellIs" dxfId="2993" priority="1811" operator="equal">
      <formula>2</formula>
    </cfRule>
    <cfRule type="cellIs" priority="1812" operator="equal">
      <formula>2</formula>
    </cfRule>
  </conditionalFormatting>
  <conditionalFormatting sqref="G59">
    <cfRule type="cellIs" dxfId="2992" priority="1805" operator="equal">
      <formula>3</formula>
    </cfRule>
    <cfRule type="cellIs" dxfId="2991" priority="1806" operator="equal">
      <formula>1</formula>
    </cfRule>
    <cfRule type="cellIs" dxfId="2990" priority="1807" operator="equal">
      <formula>2</formula>
    </cfRule>
    <cfRule type="cellIs" priority="1808" operator="equal">
      <formula>2</formula>
    </cfRule>
  </conditionalFormatting>
  <conditionalFormatting sqref="G60">
    <cfRule type="cellIs" dxfId="2989" priority="1801" operator="equal">
      <formula>3</formula>
    </cfRule>
    <cfRule type="cellIs" dxfId="2988" priority="1802" operator="equal">
      <formula>1</formula>
    </cfRule>
    <cfRule type="cellIs" dxfId="2987" priority="1803" operator="equal">
      <formula>2</formula>
    </cfRule>
    <cfRule type="cellIs" priority="1804" operator="equal">
      <formula>2</formula>
    </cfRule>
  </conditionalFormatting>
  <conditionalFormatting sqref="H62">
    <cfRule type="cellIs" dxfId="2986" priority="1797" operator="equal">
      <formula>3</formula>
    </cfRule>
    <cfRule type="cellIs" dxfId="2985" priority="1798" operator="equal">
      <formula>1</formula>
    </cfRule>
    <cfRule type="cellIs" dxfId="2984" priority="1799" operator="equal">
      <formula>2</formula>
    </cfRule>
    <cfRule type="cellIs" priority="1800" operator="equal">
      <formula>2</formula>
    </cfRule>
  </conditionalFormatting>
  <conditionalFormatting sqref="I62">
    <cfRule type="cellIs" dxfId="2983" priority="1793" operator="equal">
      <formula>3</formula>
    </cfRule>
    <cfRule type="cellIs" dxfId="2982" priority="1794" operator="equal">
      <formula>1</formula>
    </cfRule>
    <cfRule type="cellIs" dxfId="2981" priority="1795" operator="equal">
      <formula>2</formula>
    </cfRule>
    <cfRule type="cellIs" priority="1796" operator="equal">
      <formula>2</formula>
    </cfRule>
  </conditionalFormatting>
  <conditionalFormatting sqref="J62">
    <cfRule type="cellIs" dxfId="2980" priority="1789" operator="equal">
      <formula>3</formula>
    </cfRule>
    <cfRule type="cellIs" dxfId="2979" priority="1790" operator="equal">
      <formula>1</formula>
    </cfRule>
    <cfRule type="cellIs" dxfId="2978" priority="1791" operator="equal">
      <formula>2</formula>
    </cfRule>
    <cfRule type="cellIs" priority="1792" operator="equal">
      <formula>2</formula>
    </cfRule>
  </conditionalFormatting>
  <conditionalFormatting sqref="K62">
    <cfRule type="cellIs" dxfId="2977" priority="1785" operator="equal">
      <formula>3</formula>
    </cfRule>
    <cfRule type="cellIs" dxfId="2976" priority="1786" operator="equal">
      <formula>1</formula>
    </cfRule>
    <cfRule type="cellIs" dxfId="2975" priority="1787" operator="equal">
      <formula>2</formula>
    </cfRule>
    <cfRule type="cellIs" priority="1788" operator="equal">
      <formula>2</formula>
    </cfRule>
  </conditionalFormatting>
  <conditionalFormatting sqref="L62">
    <cfRule type="cellIs" dxfId="2974" priority="1781" operator="equal">
      <formula>3</formula>
    </cfRule>
    <cfRule type="cellIs" dxfId="2973" priority="1782" operator="equal">
      <formula>1</formula>
    </cfRule>
    <cfRule type="cellIs" dxfId="2972" priority="1783" operator="equal">
      <formula>2</formula>
    </cfRule>
    <cfRule type="cellIs" priority="1784" operator="equal">
      <formula>2</formula>
    </cfRule>
  </conditionalFormatting>
  <conditionalFormatting sqref="M62">
    <cfRule type="cellIs" dxfId="2971" priority="1777" operator="equal">
      <formula>3</formula>
    </cfRule>
    <cfRule type="cellIs" dxfId="2970" priority="1778" operator="equal">
      <formula>1</formula>
    </cfRule>
    <cfRule type="cellIs" dxfId="2969" priority="1779" operator="equal">
      <formula>2</formula>
    </cfRule>
    <cfRule type="cellIs" priority="1780" operator="equal">
      <formula>2</formula>
    </cfRule>
  </conditionalFormatting>
  <conditionalFormatting sqref="E47">
    <cfRule type="cellIs" dxfId="2968" priority="1773" operator="equal">
      <formula>3</formula>
    </cfRule>
    <cfRule type="cellIs" dxfId="2967" priority="1774" operator="equal">
      <formula>1</formula>
    </cfRule>
    <cfRule type="cellIs" dxfId="2966" priority="1775" operator="equal">
      <formula>2</formula>
    </cfRule>
    <cfRule type="cellIs" priority="1776" operator="equal">
      <formula>2</formula>
    </cfRule>
  </conditionalFormatting>
  <conditionalFormatting sqref="E48">
    <cfRule type="cellIs" dxfId="2965" priority="1769" operator="equal">
      <formula>3</formula>
    </cfRule>
    <cfRule type="cellIs" dxfId="2964" priority="1770" operator="equal">
      <formula>1</formula>
    </cfRule>
    <cfRule type="cellIs" dxfId="2963" priority="1771" operator="equal">
      <formula>2</formula>
    </cfRule>
    <cfRule type="cellIs" priority="1772" operator="equal">
      <formula>2</formula>
    </cfRule>
  </conditionalFormatting>
  <conditionalFormatting sqref="F47">
    <cfRule type="cellIs" dxfId="2962" priority="1765" operator="equal">
      <formula>3</formula>
    </cfRule>
    <cfRule type="cellIs" dxfId="2961" priority="1766" operator="equal">
      <formula>1</formula>
    </cfRule>
    <cfRule type="cellIs" dxfId="2960" priority="1767" operator="equal">
      <formula>2</formula>
    </cfRule>
    <cfRule type="cellIs" priority="1768" operator="equal">
      <formula>2</formula>
    </cfRule>
  </conditionalFormatting>
  <conditionalFormatting sqref="F48">
    <cfRule type="cellIs" dxfId="2959" priority="1761" operator="equal">
      <formula>3</formula>
    </cfRule>
    <cfRule type="cellIs" dxfId="2958" priority="1762" operator="equal">
      <formula>1</formula>
    </cfRule>
    <cfRule type="cellIs" dxfId="2957" priority="1763" operator="equal">
      <formula>2</formula>
    </cfRule>
    <cfRule type="cellIs" priority="1764" operator="equal">
      <formula>2</formula>
    </cfRule>
  </conditionalFormatting>
  <conditionalFormatting sqref="M47:AS47">
    <cfRule type="cellIs" dxfId="2956" priority="1757" operator="equal">
      <formula>3</formula>
    </cfRule>
    <cfRule type="cellIs" dxfId="2955" priority="1758" operator="equal">
      <formula>1</formula>
    </cfRule>
    <cfRule type="cellIs" dxfId="2954" priority="1759" operator="equal">
      <formula>2</formula>
    </cfRule>
    <cfRule type="cellIs" priority="1760" operator="equal">
      <formula>2</formula>
    </cfRule>
  </conditionalFormatting>
  <conditionalFormatting sqref="L47">
    <cfRule type="cellIs" dxfId="2953" priority="1749" operator="equal">
      <formula>3</formula>
    </cfRule>
    <cfRule type="cellIs" dxfId="2952" priority="1750" operator="equal">
      <formula>1</formula>
    </cfRule>
    <cfRule type="cellIs" dxfId="2951" priority="1751" operator="equal">
      <formula>2</formula>
    </cfRule>
    <cfRule type="cellIs" priority="1752" operator="equal">
      <formula>2</formula>
    </cfRule>
  </conditionalFormatting>
  <conditionalFormatting sqref="M48:AS48">
    <cfRule type="cellIs" dxfId="2950" priority="1753" operator="equal">
      <formula>3</formula>
    </cfRule>
    <cfRule type="cellIs" dxfId="2949" priority="1754" operator="equal">
      <formula>1</formula>
    </cfRule>
    <cfRule type="cellIs" dxfId="2948" priority="1755" operator="equal">
      <formula>2</formula>
    </cfRule>
    <cfRule type="cellIs" priority="1756" operator="equal">
      <formula>2</formula>
    </cfRule>
  </conditionalFormatting>
  <conditionalFormatting sqref="L48">
    <cfRule type="cellIs" dxfId="2947" priority="1745" operator="equal">
      <formula>3</formula>
    </cfRule>
    <cfRule type="cellIs" dxfId="2946" priority="1746" operator="equal">
      <formula>1</formula>
    </cfRule>
    <cfRule type="cellIs" dxfId="2945" priority="1747" operator="equal">
      <formula>2</formula>
    </cfRule>
    <cfRule type="cellIs" priority="1748" operator="equal">
      <formula>2</formula>
    </cfRule>
  </conditionalFormatting>
  <conditionalFormatting sqref="K47">
    <cfRule type="cellIs" dxfId="2944" priority="1741" operator="equal">
      <formula>3</formula>
    </cfRule>
    <cfRule type="cellIs" dxfId="2943" priority="1742" operator="equal">
      <formula>1</formula>
    </cfRule>
    <cfRule type="cellIs" dxfId="2942" priority="1743" operator="equal">
      <formula>2</formula>
    </cfRule>
    <cfRule type="cellIs" priority="1744" operator="equal">
      <formula>2</formula>
    </cfRule>
  </conditionalFormatting>
  <conditionalFormatting sqref="K48">
    <cfRule type="cellIs" dxfId="2941" priority="1737" operator="equal">
      <formula>3</formula>
    </cfRule>
    <cfRule type="cellIs" dxfId="2940" priority="1738" operator="equal">
      <formula>1</formula>
    </cfRule>
    <cfRule type="cellIs" dxfId="2939" priority="1739" operator="equal">
      <formula>2</formula>
    </cfRule>
    <cfRule type="cellIs" priority="1740" operator="equal">
      <formula>2</formula>
    </cfRule>
  </conditionalFormatting>
  <conditionalFormatting sqref="J47">
    <cfRule type="cellIs" dxfId="2938" priority="1733" operator="equal">
      <formula>3</formula>
    </cfRule>
    <cfRule type="cellIs" dxfId="2937" priority="1734" operator="equal">
      <formula>1</formula>
    </cfRule>
    <cfRule type="cellIs" dxfId="2936" priority="1735" operator="equal">
      <formula>2</formula>
    </cfRule>
    <cfRule type="cellIs" priority="1736" operator="equal">
      <formula>2</formula>
    </cfRule>
  </conditionalFormatting>
  <conditionalFormatting sqref="J48">
    <cfRule type="cellIs" dxfId="2935" priority="1729" operator="equal">
      <formula>3</formula>
    </cfRule>
    <cfRule type="cellIs" dxfId="2934" priority="1730" operator="equal">
      <formula>1</formula>
    </cfRule>
    <cfRule type="cellIs" dxfId="2933" priority="1731" operator="equal">
      <formula>2</formula>
    </cfRule>
    <cfRule type="cellIs" priority="1732" operator="equal">
      <formula>2</formula>
    </cfRule>
  </conditionalFormatting>
  <conditionalFormatting sqref="I47">
    <cfRule type="cellIs" dxfId="2932" priority="1725" operator="equal">
      <formula>3</formula>
    </cfRule>
    <cfRule type="cellIs" dxfId="2931" priority="1726" operator="equal">
      <formula>1</formula>
    </cfRule>
    <cfRule type="cellIs" dxfId="2930" priority="1727" operator="equal">
      <formula>2</formula>
    </cfRule>
    <cfRule type="cellIs" priority="1728" operator="equal">
      <formula>2</formula>
    </cfRule>
  </conditionalFormatting>
  <conditionalFormatting sqref="I48">
    <cfRule type="cellIs" dxfId="2929" priority="1721" operator="equal">
      <formula>3</formula>
    </cfRule>
    <cfRule type="cellIs" dxfId="2928" priority="1722" operator="equal">
      <formula>1</formula>
    </cfRule>
    <cfRule type="cellIs" dxfId="2927" priority="1723" operator="equal">
      <formula>2</formula>
    </cfRule>
    <cfRule type="cellIs" priority="1724" operator="equal">
      <formula>2</formula>
    </cfRule>
  </conditionalFormatting>
  <conditionalFormatting sqref="H47">
    <cfRule type="cellIs" dxfId="2926" priority="1717" operator="equal">
      <formula>3</formula>
    </cfRule>
    <cfRule type="cellIs" dxfId="2925" priority="1718" operator="equal">
      <formula>1</formula>
    </cfRule>
    <cfRule type="cellIs" dxfId="2924" priority="1719" operator="equal">
      <formula>2</formula>
    </cfRule>
    <cfRule type="cellIs" priority="1720" operator="equal">
      <formula>2</formula>
    </cfRule>
  </conditionalFormatting>
  <conditionalFormatting sqref="H48">
    <cfRule type="cellIs" dxfId="2923" priority="1713" operator="equal">
      <formula>3</formula>
    </cfRule>
    <cfRule type="cellIs" dxfId="2922" priority="1714" operator="equal">
      <formula>1</formula>
    </cfRule>
    <cfRule type="cellIs" dxfId="2921" priority="1715" operator="equal">
      <formula>2</formula>
    </cfRule>
    <cfRule type="cellIs" priority="1716" operator="equal">
      <formula>2</formula>
    </cfRule>
  </conditionalFormatting>
  <conditionalFormatting sqref="AM63:AS66">
    <cfRule type="cellIs" dxfId="2920" priority="1709" operator="equal">
      <formula>3</formula>
    </cfRule>
    <cfRule type="cellIs" dxfId="2919" priority="1710" operator="equal">
      <formula>1</formula>
    </cfRule>
    <cfRule type="cellIs" dxfId="2918" priority="1711" operator="equal">
      <formula>2</formula>
    </cfRule>
    <cfRule type="cellIs" priority="1712" operator="equal">
      <formula>2</formula>
    </cfRule>
  </conditionalFormatting>
  <conditionalFormatting sqref="AA63:AL66">
    <cfRule type="cellIs" dxfId="2917" priority="1705" operator="equal">
      <formula>3</formula>
    </cfRule>
    <cfRule type="cellIs" dxfId="2916" priority="1706" operator="equal">
      <formula>1</formula>
    </cfRule>
    <cfRule type="cellIs" dxfId="2915" priority="1707" operator="equal">
      <formula>2</formula>
    </cfRule>
    <cfRule type="cellIs" priority="1708" operator="equal">
      <formula>2</formula>
    </cfRule>
  </conditionalFormatting>
  <conditionalFormatting sqref="N63:Z63 U64:Z66">
    <cfRule type="cellIs" dxfId="2914" priority="1701" operator="equal">
      <formula>3</formula>
    </cfRule>
    <cfRule type="cellIs" dxfId="2913" priority="1702" operator="equal">
      <formula>1</formula>
    </cfRule>
    <cfRule type="cellIs" dxfId="2912" priority="1703" operator="equal">
      <formula>2</formula>
    </cfRule>
    <cfRule type="cellIs" priority="1704" operator="equal">
      <formula>2</formula>
    </cfRule>
  </conditionalFormatting>
  <conditionalFormatting sqref="N62:P62">
    <cfRule type="cellIs" dxfId="2911" priority="1693" operator="equal">
      <formula>3</formula>
    </cfRule>
    <cfRule type="cellIs" dxfId="2910" priority="1694" operator="equal">
      <formula>1</formula>
    </cfRule>
    <cfRule type="cellIs" dxfId="2909" priority="1695" operator="equal">
      <formula>2</formula>
    </cfRule>
    <cfRule type="cellIs" priority="1696" operator="equal">
      <formula>2</formula>
    </cfRule>
  </conditionalFormatting>
  <conditionalFormatting sqref="AT63:AT66">
    <cfRule type="cellIs" dxfId="2908" priority="1697" operator="equal">
      <formula>3</formula>
    </cfRule>
    <cfRule type="cellIs" dxfId="2907" priority="1698" operator="equal">
      <formula>1</formula>
    </cfRule>
    <cfRule type="cellIs" dxfId="2906" priority="1699" operator="equal">
      <formula>2</formula>
    </cfRule>
    <cfRule type="cellIs" priority="1700" operator="equal">
      <formula>2</formula>
    </cfRule>
  </conditionalFormatting>
  <conditionalFormatting sqref="AT24">
    <cfRule type="cellIs" dxfId="2905" priority="1689" operator="equal">
      <formula>3</formula>
    </cfRule>
    <cfRule type="cellIs" dxfId="2904" priority="1690" operator="equal">
      <formula>1</formula>
    </cfRule>
    <cfRule type="cellIs" dxfId="2903" priority="1691" operator="equal">
      <formula>2</formula>
    </cfRule>
    <cfRule type="cellIs" priority="1692" operator="equal">
      <formula>2</formula>
    </cfRule>
  </conditionalFormatting>
  <conditionalFormatting sqref="S62:AT62">
    <cfRule type="cellIs" dxfId="2902" priority="1685" operator="equal">
      <formula>3</formula>
    </cfRule>
    <cfRule type="cellIs" dxfId="2901" priority="1686" operator="equal">
      <formula>1</formula>
    </cfRule>
    <cfRule type="cellIs" dxfId="2900" priority="1687" operator="equal">
      <formula>2</formula>
    </cfRule>
    <cfRule type="cellIs" priority="1688" operator="equal">
      <formula>2</formula>
    </cfRule>
  </conditionalFormatting>
  <conditionalFormatting sqref="Q62">
    <cfRule type="cellIs" dxfId="2899" priority="1681" operator="equal">
      <formula>3</formula>
    </cfRule>
    <cfRule type="cellIs" dxfId="2898" priority="1682" operator="equal">
      <formula>1</formula>
    </cfRule>
    <cfRule type="cellIs" dxfId="2897" priority="1683" operator="equal">
      <formula>2</formula>
    </cfRule>
    <cfRule type="cellIs" priority="1684" operator="equal">
      <formula>2</formula>
    </cfRule>
  </conditionalFormatting>
  <conditionalFormatting sqref="R62">
    <cfRule type="cellIs" dxfId="2896" priority="1677" operator="equal">
      <formula>3</formula>
    </cfRule>
    <cfRule type="cellIs" dxfId="2895" priority="1678" operator="equal">
      <formula>1</formula>
    </cfRule>
    <cfRule type="cellIs" dxfId="2894" priority="1679" operator="equal">
      <formula>2</formula>
    </cfRule>
    <cfRule type="cellIs" priority="1680" operator="equal">
      <formula>2</formula>
    </cfRule>
  </conditionalFormatting>
  <conditionalFormatting sqref="C39:D39">
    <cfRule type="cellIs" dxfId="2893" priority="1673" operator="equal">
      <formula>3</formula>
    </cfRule>
    <cfRule type="cellIs" dxfId="2892" priority="1674" operator="equal">
      <formula>1</formula>
    </cfRule>
    <cfRule type="cellIs" dxfId="2891" priority="1675" operator="equal">
      <formula>2</formula>
    </cfRule>
    <cfRule type="cellIs" priority="1676" operator="equal">
      <formula>2</formula>
    </cfRule>
  </conditionalFormatting>
  <conditionalFormatting sqref="C40:D40">
    <cfRule type="cellIs" dxfId="2890" priority="1669" operator="equal">
      <formula>3</formula>
    </cfRule>
    <cfRule type="cellIs" dxfId="2889" priority="1670" operator="equal">
      <formula>1</formula>
    </cfRule>
    <cfRule type="cellIs" dxfId="2888" priority="1671" operator="equal">
      <formula>2</formula>
    </cfRule>
    <cfRule type="cellIs" priority="1672" operator="equal">
      <formula>2</formula>
    </cfRule>
  </conditionalFormatting>
  <conditionalFormatting sqref="C57:D57">
    <cfRule type="cellIs" dxfId="2887" priority="1625" operator="equal">
      <formula>3</formula>
    </cfRule>
    <cfRule type="cellIs" dxfId="2886" priority="1626" operator="equal">
      <formula>1</formula>
    </cfRule>
    <cfRule type="cellIs" dxfId="2885" priority="1627" operator="equal">
      <formula>2</formula>
    </cfRule>
    <cfRule type="cellIs" priority="1628" operator="equal">
      <formula>2</formula>
    </cfRule>
  </conditionalFormatting>
  <conditionalFormatting sqref="C58:D58">
    <cfRule type="cellIs" dxfId="2884" priority="1621" operator="equal">
      <formula>3</formula>
    </cfRule>
    <cfRule type="cellIs" dxfId="2883" priority="1622" operator="equal">
      <formula>1</formula>
    </cfRule>
    <cfRule type="cellIs" dxfId="2882" priority="1623" operator="equal">
      <formula>2</formula>
    </cfRule>
    <cfRule type="cellIs" priority="1624" operator="equal">
      <formula>2</formula>
    </cfRule>
  </conditionalFormatting>
  <conditionalFormatting sqref="C59:D59">
    <cfRule type="cellIs" dxfId="2881" priority="1617" operator="equal">
      <formula>3</formula>
    </cfRule>
    <cfRule type="cellIs" dxfId="2880" priority="1618" operator="equal">
      <formula>1</formula>
    </cfRule>
    <cfRule type="cellIs" dxfId="2879" priority="1619" operator="equal">
      <formula>2</formula>
    </cfRule>
    <cfRule type="cellIs" priority="1620" operator="equal">
      <formula>2</formula>
    </cfRule>
  </conditionalFormatting>
  <conditionalFormatting sqref="C60:D60">
    <cfRule type="cellIs" dxfId="2878" priority="1613" operator="equal">
      <formula>3</formula>
    </cfRule>
    <cfRule type="cellIs" dxfId="2877" priority="1614" operator="equal">
      <formula>1</formula>
    </cfRule>
    <cfRule type="cellIs" dxfId="2876" priority="1615" operator="equal">
      <formula>2</formula>
    </cfRule>
    <cfRule type="cellIs" priority="1616" operator="equal">
      <formula>2</formula>
    </cfRule>
  </conditionalFormatting>
  <conditionalFormatting sqref="G47">
    <cfRule type="cellIs" dxfId="2875" priority="1609" operator="equal">
      <formula>3</formula>
    </cfRule>
    <cfRule type="cellIs" dxfId="2874" priority="1610" operator="equal">
      <formula>1</formula>
    </cfRule>
    <cfRule type="cellIs" dxfId="2873" priority="1611" operator="equal">
      <formula>2</formula>
    </cfRule>
    <cfRule type="cellIs" priority="1612" operator="equal">
      <formula>2</formula>
    </cfRule>
  </conditionalFormatting>
  <conditionalFormatting sqref="G48">
    <cfRule type="cellIs" dxfId="2872" priority="1605" operator="equal">
      <formula>3</formula>
    </cfRule>
    <cfRule type="cellIs" dxfId="2871" priority="1606" operator="equal">
      <formula>1</formula>
    </cfRule>
    <cfRule type="cellIs" dxfId="2870" priority="1607" operator="equal">
      <formula>2</formula>
    </cfRule>
    <cfRule type="cellIs" priority="1608" operator="equal">
      <formula>2</formula>
    </cfRule>
  </conditionalFormatting>
  <conditionalFormatting sqref="C71:D71">
    <cfRule type="cellIs" dxfId="2869" priority="1601" operator="equal">
      <formula>3</formula>
    </cfRule>
    <cfRule type="cellIs" dxfId="2868" priority="1602" operator="equal">
      <formula>1</formula>
    </cfRule>
    <cfRule type="cellIs" dxfId="2867" priority="1603" operator="equal">
      <formula>2</formula>
    </cfRule>
    <cfRule type="cellIs" priority="1604" operator="equal">
      <formula>2</formula>
    </cfRule>
  </conditionalFormatting>
  <conditionalFormatting sqref="C47:D47">
    <cfRule type="cellIs" dxfId="2866" priority="1597" operator="equal">
      <formula>3</formula>
    </cfRule>
    <cfRule type="cellIs" dxfId="2865" priority="1598" operator="equal">
      <formula>1</formula>
    </cfRule>
    <cfRule type="cellIs" dxfId="2864" priority="1599" operator="equal">
      <formula>2</formula>
    </cfRule>
    <cfRule type="cellIs" priority="1600" operator="equal">
      <formula>2</formula>
    </cfRule>
  </conditionalFormatting>
  <conditionalFormatting sqref="C48:D48">
    <cfRule type="cellIs" dxfId="2863" priority="1593" operator="equal">
      <formula>3</formula>
    </cfRule>
    <cfRule type="cellIs" dxfId="2862" priority="1594" operator="equal">
      <formula>1</formula>
    </cfRule>
    <cfRule type="cellIs" dxfId="2861" priority="1595" operator="equal">
      <formula>2</formula>
    </cfRule>
    <cfRule type="cellIs" priority="1596" operator="equal">
      <formula>2</formula>
    </cfRule>
  </conditionalFormatting>
  <conditionalFormatting sqref="C72:D72">
    <cfRule type="cellIs" dxfId="2860" priority="1589" operator="equal">
      <formula>3</formula>
    </cfRule>
    <cfRule type="cellIs" dxfId="2859" priority="1590" operator="equal">
      <formula>1</formula>
    </cfRule>
    <cfRule type="cellIs" dxfId="2858" priority="1591" operator="equal">
      <formula>2</formula>
    </cfRule>
    <cfRule type="cellIs" priority="1592" operator="equal">
      <formula>2</formula>
    </cfRule>
  </conditionalFormatting>
  <conditionalFormatting sqref="C73:D73">
    <cfRule type="cellIs" dxfId="2857" priority="1585" operator="equal">
      <formula>3</formula>
    </cfRule>
    <cfRule type="cellIs" dxfId="2856" priority="1586" operator="equal">
      <formula>1</formula>
    </cfRule>
    <cfRule type="cellIs" dxfId="2855" priority="1587" operator="equal">
      <formula>2</formula>
    </cfRule>
    <cfRule type="cellIs" priority="1588" operator="equal">
      <formula>2</formula>
    </cfRule>
  </conditionalFormatting>
  <conditionalFormatting sqref="C74:D74">
    <cfRule type="cellIs" dxfId="2854" priority="1581" operator="equal">
      <formula>3</formula>
    </cfRule>
    <cfRule type="cellIs" dxfId="2853" priority="1582" operator="equal">
      <formula>1</formula>
    </cfRule>
    <cfRule type="cellIs" dxfId="2852" priority="1583" operator="equal">
      <formula>2</formula>
    </cfRule>
    <cfRule type="cellIs" priority="1584" operator="equal">
      <formula>2</formula>
    </cfRule>
  </conditionalFormatting>
  <conditionalFormatting sqref="C75:D75">
    <cfRule type="cellIs" dxfId="2851" priority="1577" operator="equal">
      <formula>3</formula>
    </cfRule>
    <cfRule type="cellIs" dxfId="2850" priority="1578" operator="equal">
      <formula>1</formula>
    </cfRule>
    <cfRule type="cellIs" dxfId="2849" priority="1579" operator="equal">
      <formula>2</formula>
    </cfRule>
    <cfRule type="cellIs" priority="1580" operator="equal">
      <formula>2</formula>
    </cfRule>
  </conditionalFormatting>
  <conditionalFormatting sqref="C76:D76 D77">
    <cfRule type="cellIs" dxfId="2848" priority="1573" operator="equal">
      <formula>3</formula>
    </cfRule>
    <cfRule type="cellIs" dxfId="2847" priority="1574" operator="equal">
      <formula>1</formula>
    </cfRule>
    <cfRule type="cellIs" dxfId="2846" priority="1575" operator="equal">
      <formula>2</formula>
    </cfRule>
    <cfRule type="cellIs" priority="1576" operator="equal">
      <formula>2</formula>
    </cfRule>
  </conditionalFormatting>
  <conditionalFormatting sqref="C78:D79">
    <cfRule type="cellIs" dxfId="2845" priority="1569" operator="equal">
      <formula>3</formula>
    </cfRule>
    <cfRule type="cellIs" dxfId="2844" priority="1570" operator="equal">
      <formula>1</formula>
    </cfRule>
    <cfRule type="cellIs" dxfId="2843" priority="1571" operator="equal">
      <formula>2</formula>
    </cfRule>
    <cfRule type="cellIs" priority="1572" operator="equal">
      <formula>2</formula>
    </cfRule>
  </conditionalFormatting>
  <conditionalFormatting sqref="AT26">
    <cfRule type="cellIs" dxfId="2842" priority="1565" operator="equal">
      <formula>3</formula>
    </cfRule>
    <cfRule type="cellIs" dxfId="2841" priority="1566" operator="equal">
      <formula>1</formula>
    </cfRule>
    <cfRule type="cellIs" dxfId="2840" priority="1567" operator="equal">
      <formula>2</formula>
    </cfRule>
    <cfRule type="cellIs" priority="1568" operator="equal">
      <formula>2</formula>
    </cfRule>
  </conditionalFormatting>
  <conditionalFormatting sqref="AV24:AW24">
    <cfRule type="cellIs" dxfId="2839" priority="1561" operator="equal">
      <formula>3</formula>
    </cfRule>
    <cfRule type="cellIs" dxfId="2838" priority="1562" operator="equal">
      <formula>1</formula>
    </cfRule>
    <cfRule type="cellIs" dxfId="2837" priority="1563" operator="equal">
      <formula>2</formula>
    </cfRule>
    <cfRule type="cellIs" priority="1564" operator="equal">
      <formula>2</formula>
    </cfRule>
  </conditionalFormatting>
  <conditionalFormatting sqref="AV27:AW27">
    <cfRule type="cellIs" dxfId="2836" priority="1557" operator="equal">
      <formula>3</formula>
    </cfRule>
    <cfRule type="cellIs" dxfId="2835" priority="1558" operator="equal">
      <formula>1</formula>
    </cfRule>
    <cfRule type="cellIs" dxfId="2834" priority="1559" operator="equal">
      <formula>2</formula>
    </cfRule>
    <cfRule type="cellIs" priority="1560" operator="equal">
      <formula>2</formula>
    </cfRule>
  </conditionalFormatting>
  <conditionalFormatting sqref="AV28:AW28">
    <cfRule type="cellIs" dxfId="2833" priority="1553" operator="equal">
      <formula>3</formula>
    </cfRule>
    <cfRule type="cellIs" dxfId="2832" priority="1554" operator="equal">
      <formula>1</formula>
    </cfRule>
    <cfRule type="cellIs" dxfId="2831" priority="1555" operator="equal">
      <formula>2</formula>
    </cfRule>
    <cfRule type="cellIs" priority="1556" operator="equal">
      <formula>2</formula>
    </cfRule>
  </conditionalFormatting>
  <conditionalFormatting sqref="AV29:AW29">
    <cfRule type="cellIs" dxfId="2830" priority="1549" operator="equal">
      <formula>3</formula>
    </cfRule>
    <cfRule type="cellIs" dxfId="2829" priority="1550" operator="equal">
      <formula>1</formula>
    </cfRule>
    <cfRule type="cellIs" dxfId="2828" priority="1551" operator="equal">
      <formula>2</formula>
    </cfRule>
    <cfRule type="cellIs" priority="1552" operator="equal">
      <formula>2</formula>
    </cfRule>
  </conditionalFormatting>
  <conditionalFormatting sqref="AV30:AW30">
    <cfRule type="cellIs" dxfId="2827" priority="1545" operator="equal">
      <formula>3</formula>
    </cfRule>
    <cfRule type="cellIs" dxfId="2826" priority="1546" operator="equal">
      <formula>1</formula>
    </cfRule>
    <cfRule type="cellIs" dxfId="2825" priority="1547" operator="equal">
      <formula>2</formula>
    </cfRule>
    <cfRule type="cellIs" priority="1548" operator="equal">
      <formula>2</formula>
    </cfRule>
  </conditionalFormatting>
  <conditionalFormatting sqref="AV31:AW31">
    <cfRule type="cellIs" dxfId="2824" priority="1541" operator="equal">
      <formula>3</formula>
    </cfRule>
    <cfRule type="cellIs" dxfId="2823" priority="1542" operator="equal">
      <formula>1</formula>
    </cfRule>
    <cfRule type="cellIs" dxfId="2822" priority="1543" operator="equal">
      <formula>2</formula>
    </cfRule>
    <cfRule type="cellIs" priority="1544" operator="equal">
      <formula>2</formula>
    </cfRule>
  </conditionalFormatting>
  <conditionalFormatting sqref="AV33:AW33">
    <cfRule type="cellIs" dxfId="2821" priority="1537" operator="equal">
      <formula>3</formula>
    </cfRule>
    <cfRule type="cellIs" dxfId="2820" priority="1538" operator="equal">
      <formula>1</formula>
    </cfRule>
    <cfRule type="cellIs" dxfId="2819" priority="1539" operator="equal">
      <formula>2</formula>
    </cfRule>
    <cfRule type="cellIs" priority="1540" operator="equal">
      <formula>2</formula>
    </cfRule>
  </conditionalFormatting>
  <conditionalFormatting sqref="AV34:AW34">
    <cfRule type="cellIs" dxfId="2818" priority="1533" operator="equal">
      <formula>3</formula>
    </cfRule>
    <cfRule type="cellIs" dxfId="2817" priority="1534" operator="equal">
      <formula>1</formula>
    </cfRule>
    <cfRule type="cellIs" dxfId="2816" priority="1535" operator="equal">
      <formula>2</formula>
    </cfRule>
    <cfRule type="cellIs" priority="1536" operator="equal">
      <formula>2</formula>
    </cfRule>
  </conditionalFormatting>
  <conditionalFormatting sqref="AV37:AW37">
    <cfRule type="cellIs" dxfId="2815" priority="1529" operator="equal">
      <formula>3</formula>
    </cfRule>
    <cfRule type="cellIs" dxfId="2814" priority="1530" operator="equal">
      <formula>1</formula>
    </cfRule>
    <cfRule type="cellIs" dxfId="2813" priority="1531" operator="equal">
      <formula>2</formula>
    </cfRule>
    <cfRule type="cellIs" priority="1532" operator="equal">
      <formula>2</formula>
    </cfRule>
  </conditionalFormatting>
  <conditionalFormatting sqref="AV38:AW38">
    <cfRule type="cellIs" dxfId="2812" priority="1525" operator="equal">
      <formula>3</formula>
    </cfRule>
    <cfRule type="cellIs" dxfId="2811" priority="1526" operator="equal">
      <formula>1</formula>
    </cfRule>
    <cfRule type="cellIs" dxfId="2810" priority="1527" operator="equal">
      <formula>2</formula>
    </cfRule>
    <cfRule type="cellIs" priority="1528" operator="equal">
      <formula>2</formula>
    </cfRule>
  </conditionalFormatting>
  <conditionalFormatting sqref="AV39:AW39">
    <cfRule type="cellIs" dxfId="2809" priority="1521" operator="equal">
      <formula>3</formula>
    </cfRule>
    <cfRule type="cellIs" dxfId="2808" priority="1522" operator="equal">
      <formula>1</formula>
    </cfRule>
    <cfRule type="cellIs" dxfId="2807" priority="1523" operator="equal">
      <formula>2</formula>
    </cfRule>
    <cfRule type="cellIs" priority="1524" operator="equal">
      <formula>2</formula>
    </cfRule>
  </conditionalFormatting>
  <conditionalFormatting sqref="AV40:AW40">
    <cfRule type="cellIs" dxfId="2806" priority="1517" operator="equal">
      <formula>3</formula>
    </cfRule>
    <cfRule type="cellIs" dxfId="2805" priority="1518" operator="equal">
      <formula>1</formula>
    </cfRule>
    <cfRule type="cellIs" dxfId="2804" priority="1519" operator="equal">
      <formula>2</formula>
    </cfRule>
    <cfRule type="cellIs" priority="1520" operator="equal">
      <formula>2</formula>
    </cfRule>
  </conditionalFormatting>
  <conditionalFormatting sqref="AV41:AW41">
    <cfRule type="cellIs" dxfId="2803" priority="1513" operator="equal">
      <formula>3</formula>
    </cfRule>
    <cfRule type="cellIs" dxfId="2802" priority="1514" operator="equal">
      <formula>1</formula>
    </cfRule>
    <cfRule type="cellIs" dxfId="2801" priority="1515" operator="equal">
      <formula>2</formula>
    </cfRule>
    <cfRule type="cellIs" priority="1516" operator="equal">
      <formula>2</formula>
    </cfRule>
  </conditionalFormatting>
  <conditionalFormatting sqref="AV42:AW42">
    <cfRule type="cellIs" dxfId="2800" priority="1509" operator="equal">
      <formula>3</formula>
    </cfRule>
    <cfRule type="cellIs" dxfId="2799" priority="1510" operator="equal">
      <formula>1</formula>
    </cfRule>
    <cfRule type="cellIs" dxfId="2798" priority="1511" operator="equal">
      <formula>2</formula>
    </cfRule>
    <cfRule type="cellIs" priority="1512" operator="equal">
      <formula>2</formula>
    </cfRule>
  </conditionalFormatting>
  <conditionalFormatting sqref="AV48:AW48">
    <cfRule type="cellIs" dxfId="2797" priority="1505" operator="equal">
      <formula>3</formula>
    </cfRule>
    <cfRule type="cellIs" dxfId="2796" priority="1506" operator="equal">
      <formula>1</formula>
    </cfRule>
    <cfRule type="cellIs" dxfId="2795" priority="1507" operator="equal">
      <formula>2</formula>
    </cfRule>
    <cfRule type="cellIs" priority="1508" operator="equal">
      <formula>2</formula>
    </cfRule>
  </conditionalFormatting>
  <conditionalFormatting sqref="AV47:AW47">
    <cfRule type="cellIs" dxfId="2794" priority="1501" operator="equal">
      <formula>3</formula>
    </cfRule>
    <cfRule type="cellIs" dxfId="2793" priority="1502" operator="equal">
      <formula>1</formula>
    </cfRule>
    <cfRule type="cellIs" dxfId="2792" priority="1503" operator="equal">
      <formula>2</formula>
    </cfRule>
    <cfRule type="cellIs" priority="1504" operator="equal">
      <formula>2</formula>
    </cfRule>
  </conditionalFormatting>
  <conditionalFormatting sqref="AV45:AW45">
    <cfRule type="cellIs" dxfId="2791" priority="1497" operator="equal">
      <formula>3</formula>
    </cfRule>
    <cfRule type="cellIs" dxfId="2790" priority="1498" operator="equal">
      <formula>1</formula>
    </cfRule>
    <cfRule type="cellIs" dxfId="2789" priority="1499" operator="equal">
      <formula>2</formula>
    </cfRule>
    <cfRule type="cellIs" priority="1500" operator="equal">
      <formula>2</formula>
    </cfRule>
  </conditionalFormatting>
  <conditionalFormatting sqref="AV44:AW44">
    <cfRule type="cellIs" dxfId="2788" priority="1493" operator="equal">
      <formula>3</formula>
    </cfRule>
    <cfRule type="cellIs" dxfId="2787" priority="1494" operator="equal">
      <formula>1</formula>
    </cfRule>
    <cfRule type="cellIs" dxfId="2786" priority="1495" operator="equal">
      <formula>2</formula>
    </cfRule>
    <cfRule type="cellIs" priority="1496" operator="equal">
      <formula>2</formula>
    </cfRule>
  </conditionalFormatting>
  <conditionalFormatting sqref="AV52:AW52">
    <cfRule type="cellIs" dxfId="2785" priority="1489" operator="equal">
      <formula>3</formula>
    </cfRule>
    <cfRule type="cellIs" dxfId="2784" priority="1490" operator="equal">
      <formula>1</formula>
    </cfRule>
    <cfRule type="cellIs" dxfId="2783" priority="1491" operator="equal">
      <formula>2</formula>
    </cfRule>
    <cfRule type="cellIs" priority="1492" operator="equal">
      <formula>2</formula>
    </cfRule>
  </conditionalFormatting>
  <conditionalFormatting sqref="AV53:AW53">
    <cfRule type="cellIs" dxfId="2782" priority="1485" operator="equal">
      <formula>3</formula>
    </cfRule>
    <cfRule type="cellIs" dxfId="2781" priority="1486" operator="equal">
      <formula>1</formula>
    </cfRule>
    <cfRule type="cellIs" dxfId="2780" priority="1487" operator="equal">
      <formula>2</formula>
    </cfRule>
    <cfRule type="cellIs" priority="1488" operator="equal">
      <formula>2</formula>
    </cfRule>
  </conditionalFormatting>
  <conditionalFormatting sqref="AV54:AW54">
    <cfRule type="cellIs" dxfId="2779" priority="1481" operator="equal">
      <formula>3</formula>
    </cfRule>
    <cfRule type="cellIs" dxfId="2778" priority="1482" operator="equal">
      <formula>1</formula>
    </cfRule>
    <cfRule type="cellIs" dxfId="2777" priority="1483" operator="equal">
      <formula>2</formula>
    </cfRule>
    <cfRule type="cellIs" priority="1484" operator="equal">
      <formula>2</formula>
    </cfRule>
  </conditionalFormatting>
  <conditionalFormatting sqref="AV55:AW55">
    <cfRule type="cellIs" dxfId="2776" priority="1477" operator="equal">
      <formula>3</formula>
    </cfRule>
    <cfRule type="cellIs" dxfId="2775" priority="1478" operator="equal">
      <formula>1</formula>
    </cfRule>
    <cfRule type="cellIs" dxfId="2774" priority="1479" operator="equal">
      <formula>2</formula>
    </cfRule>
    <cfRule type="cellIs" priority="1480" operator="equal">
      <formula>2</formula>
    </cfRule>
  </conditionalFormatting>
  <conditionalFormatting sqref="AV56:AW56">
    <cfRule type="cellIs" dxfId="2773" priority="1473" operator="equal">
      <formula>3</formula>
    </cfRule>
    <cfRule type="cellIs" dxfId="2772" priority="1474" operator="equal">
      <formula>1</formula>
    </cfRule>
    <cfRule type="cellIs" dxfId="2771" priority="1475" operator="equal">
      <formula>2</formula>
    </cfRule>
    <cfRule type="cellIs" priority="1476" operator="equal">
      <formula>2</formula>
    </cfRule>
  </conditionalFormatting>
  <conditionalFormatting sqref="AV78:AW79">
    <cfRule type="cellIs" dxfId="2770" priority="1453" operator="equal">
      <formula>3</formula>
    </cfRule>
    <cfRule type="cellIs" dxfId="2769" priority="1454" operator="equal">
      <formula>1</formula>
    </cfRule>
    <cfRule type="cellIs" dxfId="2768" priority="1455" operator="equal">
      <formula>2</formula>
    </cfRule>
    <cfRule type="cellIs" priority="1456" operator="equal">
      <formula>2</formula>
    </cfRule>
  </conditionalFormatting>
  <conditionalFormatting sqref="AV62:AW62">
    <cfRule type="cellIs" dxfId="2767" priority="1457" operator="equal">
      <formula>3</formula>
    </cfRule>
    <cfRule type="cellIs" dxfId="2766" priority="1458" operator="equal">
      <formula>1</formula>
    </cfRule>
    <cfRule type="cellIs" dxfId="2765" priority="1459" operator="equal">
      <formula>2</formula>
    </cfRule>
    <cfRule type="cellIs" priority="1460" operator="equal">
      <formula>2</formula>
    </cfRule>
  </conditionalFormatting>
  <conditionalFormatting sqref="AV76:AW76">
    <cfRule type="cellIs" dxfId="2764" priority="1449" operator="equal">
      <formula>3</formula>
    </cfRule>
    <cfRule type="cellIs" dxfId="2763" priority="1450" operator="equal">
      <formula>1</formula>
    </cfRule>
    <cfRule type="cellIs" dxfId="2762" priority="1451" operator="equal">
      <formula>2</formula>
    </cfRule>
    <cfRule type="cellIs" priority="1452" operator="equal">
      <formula>2</formula>
    </cfRule>
  </conditionalFormatting>
  <conditionalFormatting sqref="AV75:AW75">
    <cfRule type="cellIs" dxfId="2761" priority="1445" operator="equal">
      <formula>3</formula>
    </cfRule>
    <cfRule type="cellIs" dxfId="2760" priority="1446" operator="equal">
      <formula>1</formula>
    </cfRule>
    <cfRule type="cellIs" dxfId="2759" priority="1447" operator="equal">
      <formula>2</formula>
    </cfRule>
    <cfRule type="cellIs" priority="1448" operator="equal">
      <formula>2</formula>
    </cfRule>
  </conditionalFormatting>
  <conditionalFormatting sqref="AV74:AW74">
    <cfRule type="cellIs" dxfId="2758" priority="1441" operator="equal">
      <formula>3</formula>
    </cfRule>
    <cfRule type="cellIs" dxfId="2757" priority="1442" operator="equal">
      <formula>1</formula>
    </cfRule>
    <cfRule type="cellIs" dxfId="2756" priority="1443" operator="equal">
      <formula>2</formula>
    </cfRule>
    <cfRule type="cellIs" priority="1444" operator="equal">
      <formula>2</formula>
    </cfRule>
  </conditionalFormatting>
  <conditionalFormatting sqref="AV73:AW73">
    <cfRule type="cellIs" dxfId="2755" priority="1437" operator="equal">
      <formula>3</formula>
    </cfRule>
    <cfRule type="cellIs" dxfId="2754" priority="1438" operator="equal">
      <formula>1</formula>
    </cfRule>
    <cfRule type="cellIs" dxfId="2753" priority="1439" operator="equal">
      <formula>2</formula>
    </cfRule>
    <cfRule type="cellIs" priority="1440" operator="equal">
      <formula>2</formula>
    </cfRule>
  </conditionalFormatting>
  <conditionalFormatting sqref="AV72:AW72">
    <cfRule type="cellIs" dxfId="2752" priority="1433" operator="equal">
      <formula>3</formula>
    </cfRule>
    <cfRule type="cellIs" dxfId="2751" priority="1434" operator="equal">
      <formula>1</formula>
    </cfRule>
    <cfRule type="cellIs" dxfId="2750" priority="1435" operator="equal">
      <formula>2</formula>
    </cfRule>
    <cfRule type="cellIs" priority="1436" operator="equal">
      <formula>2</formula>
    </cfRule>
  </conditionalFormatting>
  <conditionalFormatting sqref="AV71:AW71">
    <cfRule type="cellIs" dxfId="2749" priority="1429" operator="equal">
      <formula>3</formula>
    </cfRule>
    <cfRule type="cellIs" dxfId="2748" priority="1430" operator="equal">
      <formula>1</formula>
    </cfRule>
    <cfRule type="cellIs" dxfId="2747" priority="1431" operator="equal">
      <formula>2</formula>
    </cfRule>
    <cfRule type="cellIs" priority="1432" operator="equal">
      <formula>2</formula>
    </cfRule>
  </conditionalFormatting>
  <conditionalFormatting sqref="AV63:AW66">
    <cfRule type="cellIs" dxfId="2746" priority="1425" operator="equal">
      <formula>3</formula>
    </cfRule>
    <cfRule type="cellIs" dxfId="2745" priority="1426" operator="equal">
      <formula>1</formula>
    </cfRule>
    <cfRule type="cellIs" dxfId="2744" priority="1427" operator="equal">
      <formula>2</formula>
    </cfRule>
    <cfRule type="cellIs" priority="1428" operator="equal">
      <formula>2</formula>
    </cfRule>
  </conditionalFormatting>
  <conditionalFormatting sqref="C52:D52">
    <cfRule type="cellIs" dxfId="2743" priority="1421" operator="equal">
      <formula>3</formula>
    </cfRule>
    <cfRule type="cellIs" dxfId="2742" priority="1422" operator="equal">
      <formula>1</formula>
    </cfRule>
    <cfRule type="cellIs" dxfId="2741" priority="1423" operator="equal">
      <formula>2</formula>
    </cfRule>
    <cfRule type="cellIs" priority="1424" operator="equal">
      <formula>2</formula>
    </cfRule>
  </conditionalFormatting>
  <conditionalFormatting sqref="AT48">
    <cfRule type="cellIs" dxfId="2740" priority="1417" operator="equal">
      <formula>3</formula>
    </cfRule>
    <cfRule type="cellIs" dxfId="2739" priority="1418" operator="equal">
      <formula>1</formula>
    </cfRule>
    <cfRule type="cellIs" dxfId="2738" priority="1419" operator="equal">
      <formula>2</formula>
    </cfRule>
    <cfRule type="cellIs" priority="1420" operator="equal">
      <formula>2</formula>
    </cfRule>
  </conditionalFormatting>
  <conditionalFormatting sqref="AT47">
    <cfRule type="cellIs" dxfId="2737" priority="1413" operator="equal">
      <formula>3</formula>
    </cfRule>
    <cfRule type="cellIs" dxfId="2736" priority="1414" operator="equal">
      <formula>1</formula>
    </cfRule>
    <cfRule type="cellIs" dxfId="2735" priority="1415" operator="equal">
      <formula>2</formula>
    </cfRule>
    <cfRule type="cellIs" priority="1416" operator="equal">
      <formula>2</formula>
    </cfRule>
  </conditionalFormatting>
  <conditionalFormatting sqref="AT27">
    <cfRule type="cellIs" dxfId="2734" priority="1409" operator="equal">
      <formula>3</formula>
    </cfRule>
    <cfRule type="cellIs" dxfId="2733" priority="1410" operator="equal">
      <formula>1</formula>
    </cfRule>
    <cfRule type="cellIs" dxfId="2732" priority="1411" operator="equal">
      <formula>2</formula>
    </cfRule>
    <cfRule type="cellIs" priority="1412" operator="equal">
      <formula>2</formula>
    </cfRule>
  </conditionalFormatting>
  <conditionalFormatting sqref="AT28">
    <cfRule type="cellIs" dxfId="2731" priority="1405" operator="equal">
      <formula>3</formula>
    </cfRule>
    <cfRule type="cellIs" dxfId="2730" priority="1406" operator="equal">
      <formula>1</formula>
    </cfRule>
    <cfRule type="cellIs" dxfId="2729" priority="1407" operator="equal">
      <formula>2</formula>
    </cfRule>
    <cfRule type="cellIs" priority="1408" operator="equal">
      <formula>2</formula>
    </cfRule>
  </conditionalFormatting>
  <conditionalFormatting sqref="AT29">
    <cfRule type="cellIs" dxfId="2728" priority="1401" operator="equal">
      <formula>3</formula>
    </cfRule>
    <cfRule type="cellIs" dxfId="2727" priority="1402" operator="equal">
      <formula>1</formula>
    </cfRule>
    <cfRule type="cellIs" dxfId="2726" priority="1403" operator="equal">
      <formula>2</formula>
    </cfRule>
    <cfRule type="cellIs" priority="1404" operator="equal">
      <formula>2</formula>
    </cfRule>
  </conditionalFormatting>
  <conditionalFormatting sqref="AT30">
    <cfRule type="cellIs" dxfId="2725" priority="1397" operator="equal">
      <formula>3</formula>
    </cfRule>
    <cfRule type="cellIs" dxfId="2724" priority="1398" operator="equal">
      <formula>1</formula>
    </cfRule>
    <cfRule type="cellIs" dxfId="2723" priority="1399" operator="equal">
      <formula>2</formula>
    </cfRule>
    <cfRule type="cellIs" priority="1400" operator="equal">
      <formula>2</formula>
    </cfRule>
  </conditionalFormatting>
  <conditionalFormatting sqref="AT31">
    <cfRule type="cellIs" dxfId="2722" priority="1393" operator="equal">
      <formula>3</formula>
    </cfRule>
    <cfRule type="cellIs" dxfId="2721" priority="1394" operator="equal">
      <formula>1</formula>
    </cfRule>
    <cfRule type="cellIs" dxfId="2720" priority="1395" operator="equal">
      <formula>2</formula>
    </cfRule>
    <cfRule type="cellIs" priority="1396" operator="equal">
      <formula>2</formula>
    </cfRule>
  </conditionalFormatting>
  <conditionalFormatting sqref="AT33">
    <cfRule type="cellIs" dxfId="2719" priority="1389" operator="equal">
      <formula>3</formula>
    </cfRule>
    <cfRule type="cellIs" dxfId="2718" priority="1390" operator="equal">
      <formula>1</formula>
    </cfRule>
    <cfRule type="cellIs" dxfId="2717" priority="1391" operator="equal">
      <formula>2</formula>
    </cfRule>
    <cfRule type="cellIs" priority="1392" operator="equal">
      <formula>2</formula>
    </cfRule>
  </conditionalFormatting>
  <conditionalFormatting sqref="AT40">
    <cfRule type="cellIs" dxfId="2716" priority="1369" operator="equal">
      <formula>3</formula>
    </cfRule>
    <cfRule type="cellIs" dxfId="2715" priority="1370" operator="equal">
      <formula>1</formula>
    </cfRule>
    <cfRule type="cellIs" dxfId="2714" priority="1371" operator="equal">
      <formula>2</formula>
    </cfRule>
    <cfRule type="cellIs" priority="1372" operator="equal">
      <formula>2</formula>
    </cfRule>
  </conditionalFormatting>
  <conditionalFormatting sqref="AT34">
    <cfRule type="cellIs" dxfId="2713" priority="1385" operator="equal">
      <formula>3</formula>
    </cfRule>
    <cfRule type="cellIs" dxfId="2712" priority="1386" operator="equal">
      <formula>1</formula>
    </cfRule>
    <cfRule type="cellIs" dxfId="2711" priority="1387" operator="equal">
      <formula>2</formula>
    </cfRule>
    <cfRule type="cellIs" priority="1388" operator="equal">
      <formula>2</formula>
    </cfRule>
  </conditionalFormatting>
  <conditionalFormatting sqref="AT37">
    <cfRule type="cellIs" dxfId="2710" priority="1381" operator="equal">
      <formula>3</formula>
    </cfRule>
    <cfRule type="cellIs" dxfId="2709" priority="1382" operator="equal">
      <formula>1</formula>
    </cfRule>
    <cfRule type="cellIs" dxfId="2708" priority="1383" operator="equal">
      <formula>2</formula>
    </cfRule>
    <cfRule type="cellIs" priority="1384" operator="equal">
      <formula>2</formula>
    </cfRule>
  </conditionalFormatting>
  <conditionalFormatting sqref="AT38">
    <cfRule type="cellIs" dxfId="2707" priority="1377" operator="equal">
      <formula>3</formula>
    </cfRule>
    <cfRule type="cellIs" dxfId="2706" priority="1378" operator="equal">
      <formula>1</formula>
    </cfRule>
    <cfRule type="cellIs" dxfId="2705" priority="1379" operator="equal">
      <formula>2</formula>
    </cfRule>
    <cfRule type="cellIs" priority="1380" operator="equal">
      <formula>2</formula>
    </cfRule>
  </conditionalFormatting>
  <conditionalFormatting sqref="AT39">
    <cfRule type="cellIs" dxfId="2704" priority="1373" operator="equal">
      <formula>3</formula>
    </cfRule>
    <cfRule type="cellIs" dxfId="2703" priority="1374" operator="equal">
      <formula>1</formula>
    </cfRule>
    <cfRule type="cellIs" dxfId="2702" priority="1375" operator="equal">
      <formula>2</formula>
    </cfRule>
    <cfRule type="cellIs" priority="1376" operator="equal">
      <formula>2</formula>
    </cfRule>
  </conditionalFormatting>
  <conditionalFormatting sqref="AT41">
    <cfRule type="cellIs" dxfId="2701" priority="1365" operator="equal">
      <formula>3</formula>
    </cfRule>
    <cfRule type="cellIs" dxfId="2700" priority="1366" operator="equal">
      <formula>1</formula>
    </cfRule>
    <cfRule type="cellIs" dxfId="2699" priority="1367" operator="equal">
      <formula>2</formula>
    </cfRule>
    <cfRule type="cellIs" priority="1368" operator="equal">
      <formula>2</formula>
    </cfRule>
  </conditionalFormatting>
  <conditionalFormatting sqref="AT42">
    <cfRule type="cellIs" dxfId="2698" priority="1361" operator="equal">
      <formula>3</formula>
    </cfRule>
    <cfRule type="cellIs" dxfId="2697" priority="1362" operator="equal">
      <formula>1</formula>
    </cfRule>
    <cfRule type="cellIs" dxfId="2696" priority="1363" operator="equal">
      <formula>2</formula>
    </cfRule>
    <cfRule type="cellIs" priority="1364" operator="equal">
      <formula>2</formula>
    </cfRule>
  </conditionalFormatting>
  <conditionalFormatting sqref="AT44">
    <cfRule type="cellIs" dxfId="2695" priority="1357" operator="equal">
      <formula>3</formula>
    </cfRule>
    <cfRule type="cellIs" dxfId="2694" priority="1358" operator="equal">
      <formula>1</formula>
    </cfRule>
    <cfRule type="cellIs" dxfId="2693" priority="1359" operator="equal">
      <formula>2</formula>
    </cfRule>
    <cfRule type="cellIs" priority="1360" operator="equal">
      <formula>2</formula>
    </cfRule>
  </conditionalFormatting>
  <conditionalFormatting sqref="AT45">
    <cfRule type="cellIs" dxfId="2692" priority="1353" operator="equal">
      <formula>3</formula>
    </cfRule>
    <cfRule type="cellIs" dxfId="2691" priority="1354" operator="equal">
      <formula>1</formula>
    </cfRule>
    <cfRule type="cellIs" dxfId="2690" priority="1355" operator="equal">
      <formula>2</formula>
    </cfRule>
    <cfRule type="cellIs" priority="1356" operator="equal">
      <formula>2</formula>
    </cfRule>
  </conditionalFormatting>
  <conditionalFormatting sqref="AT52">
    <cfRule type="cellIs" dxfId="2689" priority="1349" operator="equal">
      <formula>3</formula>
    </cfRule>
    <cfRule type="cellIs" dxfId="2688" priority="1350" operator="equal">
      <formula>1</formula>
    </cfRule>
    <cfRule type="cellIs" dxfId="2687" priority="1351" operator="equal">
      <formula>2</formula>
    </cfRule>
    <cfRule type="cellIs" priority="1352" operator="equal">
      <formula>2</formula>
    </cfRule>
  </conditionalFormatting>
  <conditionalFormatting sqref="AT53">
    <cfRule type="cellIs" dxfId="2686" priority="1345" operator="equal">
      <formula>3</formula>
    </cfRule>
    <cfRule type="cellIs" dxfId="2685" priority="1346" operator="equal">
      <formula>1</formula>
    </cfRule>
    <cfRule type="cellIs" dxfId="2684" priority="1347" operator="equal">
      <formula>2</formula>
    </cfRule>
    <cfRule type="cellIs" priority="1348" operator="equal">
      <formula>2</formula>
    </cfRule>
  </conditionalFormatting>
  <conditionalFormatting sqref="AT54">
    <cfRule type="cellIs" dxfId="2683" priority="1341" operator="equal">
      <formula>3</formula>
    </cfRule>
    <cfRule type="cellIs" dxfId="2682" priority="1342" operator="equal">
      <formula>1</formula>
    </cfRule>
    <cfRule type="cellIs" dxfId="2681" priority="1343" operator="equal">
      <formula>2</formula>
    </cfRule>
    <cfRule type="cellIs" priority="1344" operator="equal">
      <formula>2</formula>
    </cfRule>
  </conditionalFormatting>
  <conditionalFormatting sqref="AT55">
    <cfRule type="cellIs" dxfId="2680" priority="1337" operator="equal">
      <formula>3</formula>
    </cfRule>
    <cfRule type="cellIs" dxfId="2679" priority="1338" operator="equal">
      <formula>1</formula>
    </cfRule>
    <cfRule type="cellIs" dxfId="2678" priority="1339" operator="equal">
      <formula>2</formula>
    </cfRule>
    <cfRule type="cellIs" priority="1340" operator="equal">
      <formula>2</formula>
    </cfRule>
  </conditionalFormatting>
  <conditionalFormatting sqref="AT56">
    <cfRule type="cellIs" dxfId="2677" priority="1333" operator="equal">
      <formula>3</formula>
    </cfRule>
    <cfRule type="cellIs" dxfId="2676" priority="1334" operator="equal">
      <formula>1</formula>
    </cfRule>
    <cfRule type="cellIs" dxfId="2675" priority="1335" operator="equal">
      <formula>2</formula>
    </cfRule>
    <cfRule type="cellIs" priority="1336" operator="equal">
      <formula>2</formula>
    </cfRule>
  </conditionalFormatting>
  <conditionalFormatting sqref="AT57">
    <cfRule type="cellIs" dxfId="2674" priority="1329" operator="equal">
      <formula>3</formula>
    </cfRule>
    <cfRule type="cellIs" dxfId="2673" priority="1330" operator="equal">
      <formula>1</formula>
    </cfRule>
    <cfRule type="cellIs" dxfId="2672" priority="1331" operator="equal">
      <formula>2</formula>
    </cfRule>
    <cfRule type="cellIs" priority="1332" operator="equal">
      <formula>2</formula>
    </cfRule>
  </conditionalFormatting>
  <conditionalFormatting sqref="AT59">
    <cfRule type="cellIs" dxfId="2671" priority="1325" operator="equal">
      <formula>3</formula>
    </cfRule>
    <cfRule type="cellIs" dxfId="2670" priority="1326" operator="equal">
      <formula>1</formula>
    </cfRule>
    <cfRule type="cellIs" dxfId="2669" priority="1327" operator="equal">
      <formula>2</formula>
    </cfRule>
    <cfRule type="cellIs" priority="1328" operator="equal">
      <formula>2</formula>
    </cfRule>
  </conditionalFormatting>
  <conditionalFormatting sqref="AW97:AX97">
    <cfRule type="cellIs" dxfId="2668" priority="3961" operator="equal">
      <formula>3</formula>
    </cfRule>
    <cfRule type="cellIs" dxfId="2667" priority="3962" operator="equal">
      <formula>1</formula>
    </cfRule>
    <cfRule type="cellIs" dxfId="2666" priority="3963" operator="equal">
      <formula>2</formula>
    </cfRule>
    <cfRule type="cellIs" priority="3964" operator="equal">
      <formula>2</formula>
    </cfRule>
  </conditionalFormatting>
  <conditionalFormatting sqref="AW116:AX116">
    <cfRule type="cellIs" dxfId="2665" priority="3957" operator="equal">
      <formula>3</formula>
    </cfRule>
    <cfRule type="cellIs" dxfId="2664" priority="3958" operator="equal">
      <formula>1</formula>
    </cfRule>
    <cfRule type="cellIs" dxfId="2663" priority="3959" operator="equal">
      <formula>2</formula>
    </cfRule>
    <cfRule type="cellIs" priority="3960" operator="equal">
      <formula>2</formula>
    </cfRule>
  </conditionalFormatting>
  <conditionalFormatting sqref="AW117:AX117">
    <cfRule type="cellIs" dxfId="2662" priority="3953" operator="equal">
      <formula>3</formula>
    </cfRule>
    <cfRule type="cellIs" dxfId="2661" priority="3954" operator="equal">
      <formula>1</formula>
    </cfRule>
    <cfRule type="cellIs" dxfId="2660" priority="3955" operator="equal">
      <formula>2</formula>
    </cfRule>
    <cfRule type="cellIs" priority="3956" operator="equal">
      <formula>2</formula>
    </cfRule>
  </conditionalFormatting>
  <conditionalFormatting sqref="AT73">
    <cfRule type="cellIs" dxfId="2659" priority="1309" operator="equal">
      <formula>3</formula>
    </cfRule>
    <cfRule type="cellIs" dxfId="2658" priority="1310" operator="equal">
      <formula>1</formula>
    </cfRule>
    <cfRule type="cellIs" dxfId="2657" priority="1311" operator="equal">
      <formula>2</formula>
    </cfRule>
    <cfRule type="cellIs" priority="1312" operator="equal">
      <formula>2</formula>
    </cfRule>
  </conditionalFormatting>
  <conditionalFormatting sqref="AT74">
    <cfRule type="cellIs" dxfId="2656" priority="1305" operator="equal">
      <formula>3</formula>
    </cfRule>
    <cfRule type="cellIs" dxfId="2655" priority="1306" operator="equal">
      <formula>1</formula>
    </cfRule>
    <cfRule type="cellIs" dxfId="2654" priority="1307" operator="equal">
      <formula>2</formula>
    </cfRule>
    <cfRule type="cellIs" priority="1308" operator="equal">
      <formula>2</formula>
    </cfRule>
  </conditionalFormatting>
  <conditionalFormatting sqref="AT75">
    <cfRule type="cellIs" dxfId="2653" priority="1301" operator="equal">
      <formula>3</formula>
    </cfRule>
    <cfRule type="cellIs" dxfId="2652" priority="1302" operator="equal">
      <formula>1</formula>
    </cfRule>
    <cfRule type="cellIs" dxfId="2651" priority="1303" operator="equal">
      <formula>2</formula>
    </cfRule>
    <cfRule type="cellIs" priority="1304" operator="equal">
      <formula>2</formula>
    </cfRule>
  </conditionalFormatting>
  <conditionalFormatting sqref="AT78:AT79">
    <cfRule type="cellIs" dxfId="2650" priority="1297" operator="equal">
      <formula>3</formula>
    </cfRule>
    <cfRule type="cellIs" dxfId="2649" priority="1298" operator="equal">
      <formula>1</formula>
    </cfRule>
    <cfRule type="cellIs" dxfId="2648" priority="1299" operator="equal">
      <formula>2</formula>
    </cfRule>
    <cfRule type="cellIs" priority="1300" operator="equal">
      <formula>2</formula>
    </cfRule>
  </conditionalFormatting>
  <conditionalFormatting sqref="H76">
    <cfRule type="cellIs" dxfId="2647" priority="1293" operator="equal">
      <formula>3</formula>
    </cfRule>
    <cfRule type="cellIs" dxfId="2646" priority="1294" operator="equal">
      <formula>1</formula>
    </cfRule>
    <cfRule type="cellIs" dxfId="2645" priority="1295" operator="equal">
      <formula>2</formula>
    </cfRule>
    <cfRule type="cellIs" priority="1296" operator="equal">
      <formula>2</formula>
    </cfRule>
  </conditionalFormatting>
  <conditionalFormatting sqref="J76">
    <cfRule type="cellIs" dxfId="2644" priority="1285" operator="equal">
      <formula>3</formula>
    </cfRule>
    <cfRule type="cellIs" dxfId="2643" priority="1286" operator="equal">
      <formula>1</formula>
    </cfRule>
    <cfRule type="cellIs" dxfId="2642" priority="1287" operator="equal">
      <formula>2</formula>
    </cfRule>
    <cfRule type="cellIs" priority="1288" operator="equal">
      <formula>2</formula>
    </cfRule>
  </conditionalFormatting>
  <conditionalFormatting sqref="BB80 AO96:AQ108 BB96:BB108">
    <cfRule type="cellIs" dxfId="2641" priority="7393" operator="equal">
      <formula>3</formula>
    </cfRule>
    <cfRule type="cellIs" dxfId="2640" priority="7394" operator="equal">
      <formula>1</formula>
    </cfRule>
    <cfRule type="cellIs" dxfId="2639" priority="7395" operator="equal">
      <formula>2</formula>
    </cfRule>
    <cfRule type="cellIs" priority="7396" operator="equal">
      <formula>2</formula>
    </cfRule>
  </conditionalFormatting>
  <conditionalFormatting sqref="C121:AT121 BB121">
    <cfRule type="cellIs" dxfId="2638" priority="7389" operator="equal">
      <formula>3</formula>
    </cfRule>
    <cfRule type="cellIs" dxfId="2637" priority="7390" operator="equal">
      <formula>1</formula>
    </cfRule>
    <cfRule type="cellIs" dxfId="2636" priority="7391" operator="equal">
      <formula>2</formula>
    </cfRule>
    <cfRule type="cellIs" priority="7392" operator="equal">
      <formula>2</formula>
    </cfRule>
  </conditionalFormatting>
  <conditionalFormatting sqref="BB121">
    <cfRule type="cellIs" dxfId="2635" priority="7385" operator="equal">
      <formula>3</formula>
    </cfRule>
    <cfRule type="cellIs" dxfId="2634" priority="7386" operator="equal">
      <formula>1</formula>
    </cfRule>
    <cfRule type="cellIs" dxfId="2633" priority="7387" operator="equal">
      <formula>2</formula>
    </cfRule>
    <cfRule type="cellIs" priority="7388" operator="equal">
      <formula>2</formula>
    </cfRule>
  </conditionalFormatting>
  <conditionalFormatting sqref="C123:AM123">
    <cfRule type="cellIs" dxfId="2632" priority="7381" operator="equal">
      <formula>3</formula>
    </cfRule>
    <cfRule type="cellIs" dxfId="2631" priority="7382" operator="equal">
      <formula>1</formula>
    </cfRule>
    <cfRule type="cellIs" dxfId="2630" priority="7383" operator="equal">
      <formula>2</formula>
    </cfRule>
    <cfRule type="cellIs" priority="7384" operator="equal">
      <formula>2</formula>
    </cfRule>
  </conditionalFormatting>
  <conditionalFormatting sqref="C110:V110 AM110:AT110 BB110">
    <cfRule type="cellIs" dxfId="2629" priority="7377" operator="equal">
      <formula>3</formula>
    </cfRule>
    <cfRule type="cellIs" dxfId="2628" priority="7378" operator="equal">
      <formula>1</formula>
    </cfRule>
    <cfRule type="cellIs" dxfId="2627" priority="7379" operator="equal">
      <formula>2</formula>
    </cfRule>
    <cfRule type="cellIs" priority="7380" operator="equal">
      <formula>2</formula>
    </cfRule>
  </conditionalFormatting>
  <conditionalFormatting sqref="W110:AQ110">
    <cfRule type="cellIs" dxfId="2626" priority="7373" operator="equal">
      <formula>3</formula>
    </cfRule>
    <cfRule type="cellIs" dxfId="2625" priority="7374" operator="equal">
      <formula>1</formula>
    </cfRule>
    <cfRule type="cellIs" dxfId="2624" priority="7375" operator="equal">
      <formula>2</formula>
    </cfRule>
    <cfRule type="cellIs" priority="7376" operator="equal">
      <formula>2</formula>
    </cfRule>
  </conditionalFormatting>
  <conditionalFormatting sqref="W112:AS114">
    <cfRule type="cellIs" dxfId="2623" priority="7369" operator="equal">
      <formula>3</formula>
    </cfRule>
    <cfRule type="cellIs" dxfId="2622" priority="7370" operator="equal">
      <formula>1</formula>
    </cfRule>
    <cfRule type="cellIs" dxfId="2621" priority="7371" operator="equal">
      <formula>2</formula>
    </cfRule>
    <cfRule type="cellIs" priority="7372" operator="equal">
      <formula>2</formula>
    </cfRule>
  </conditionalFormatting>
  <conditionalFormatting sqref="AO116:AR116 AO117 W116:AN117">
    <cfRule type="cellIs" dxfId="2620" priority="7365" operator="equal">
      <formula>3</formula>
    </cfRule>
    <cfRule type="cellIs" dxfId="2619" priority="7366" operator="equal">
      <formula>1</formula>
    </cfRule>
    <cfRule type="cellIs" dxfId="2618" priority="7367" operator="equal">
      <formula>2</formula>
    </cfRule>
    <cfRule type="cellIs" priority="7368" operator="equal">
      <formula>2</formula>
    </cfRule>
  </conditionalFormatting>
  <conditionalFormatting sqref="G118:AR118">
    <cfRule type="cellIs" dxfId="2617" priority="7361" operator="equal">
      <formula>3</formula>
    </cfRule>
    <cfRule type="cellIs" dxfId="2616" priority="7362" operator="equal">
      <formula>1</formula>
    </cfRule>
    <cfRule type="cellIs" dxfId="2615" priority="7363" operator="equal">
      <formula>2</formula>
    </cfRule>
    <cfRule type="cellIs" priority="7364" operator="equal">
      <formula>2</formula>
    </cfRule>
  </conditionalFormatting>
  <conditionalFormatting sqref="BB118">
    <cfRule type="cellIs" dxfId="2614" priority="7357" operator="equal">
      <formula>3</formula>
    </cfRule>
    <cfRule type="cellIs" dxfId="2613" priority="7358" operator="equal">
      <formula>1</formula>
    </cfRule>
    <cfRule type="cellIs" dxfId="2612" priority="7359" operator="equal">
      <formula>2</formula>
    </cfRule>
    <cfRule type="cellIs" priority="7360" operator="equal">
      <formula>2</formula>
    </cfRule>
  </conditionalFormatting>
  <conditionalFormatting sqref="C125:V126">
    <cfRule type="cellIs" dxfId="2611" priority="7353" operator="equal">
      <formula>3</formula>
    </cfRule>
    <cfRule type="cellIs" dxfId="2610" priority="7354" operator="equal">
      <formula>1</formula>
    </cfRule>
    <cfRule type="cellIs" dxfId="2609" priority="7355" operator="equal">
      <formula>2</formula>
    </cfRule>
    <cfRule type="cellIs" priority="7356" operator="equal">
      <formula>2</formula>
    </cfRule>
  </conditionalFormatting>
  <conditionalFormatting sqref="W125:AU126 BB125:BB126">
    <cfRule type="cellIs" dxfId="2608" priority="7349" operator="equal">
      <formula>3</formula>
    </cfRule>
    <cfRule type="cellIs" dxfId="2607" priority="7350" operator="equal">
      <formula>1</formula>
    </cfRule>
    <cfRule type="cellIs" dxfId="2606" priority="7351" operator="equal">
      <formula>2</formula>
    </cfRule>
    <cfRule type="cellIs" priority="7352" operator="equal">
      <formula>2</formula>
    </cfRule>
  </conditionalFormatting>
  <conditionalFormatting sqref="AO125:AU126 BB125:BB126">
    <cfRule type="cellIs" dxfId="2605" priority="7345" operator="equal">
      <formula>3</formula>
    </cfRule>
    <cfRule type="cellIs" dxfId="2604" priority="7346" operator="equal">
      <formula>1</formula>
    </cfRule>
    <cfRule type="cellIs" dxfId="2603" priority="7347" operator="equal">
      <formula>2</formula>
    </cfRule>
    <cfRule type="cellIs" priority="7348" operator="equal">
      <formula>2</formula>
    </cfRule>
  </conditionalFormatting>
  <conditionalFormatting sqref="AS118:AT118">
    <cfRule type="cellIs" dxfId="2602" priority="7341" operator="equal">
      <formula>3</formula>
    </cfRule>
    <cfRule type="cellIs" dxfId="2601" priority="7342" operator="equal">
      <formula>1</formula>
    </cfRule>
    <cfRule type="cellIs" dxfId="2600" priority="7343" operator="equal">
      <formula>2</formula>
    </cfRule>
    <cfRule type="cellIs" priority="7344" operator="equal">
      <formula>2</formula>
    </cfRule>
  </conditionalFormatting>
  <conditionalFormatting sqref="G101:AT101">
    <cfRule type="cellIs" dxfId="2599" priority="7301" operator="equal">
      <formula>3</formula>
    </cfRule>
    <cfRule type="cellIs" dxfId="2598" priority="7302" operator="equal">
      <formula>1</formula>
    </cfRule>
    <cfRule type="cellIs" dxfId="2597" priority="7303" operator="equal">
      <formula>2</formula>
    </cfRule>
    <cfRule type="cellIs" priority="7304" operator="equal">
      <formula>2</formula>
    </cfRule>
  </conditionalFormatting>
  <conditionalFormatting sqref="C96:Q96">
    <cfRule type="cellIs" dxfId="2596" priority="7337" operator="equal">
      <formula>3</formula>
    </cfRule>
    <cfRule type="cellIs" dxfId="2595" priority="7338" operator="equal">
      <formula>1</formula>
    </cfRule>
    <cfRule type="cellIs" dxfId="2594" priority="7339" operator="equal">
      <formula>2</formula>
    </cfRule>
    <cfRule type="cellIs" priority="7340" operator="equal">
      <formula>2</formula>
    </cfRule>
  </conditionalFormatting>
  <conditionalFormatting sqref="R96:V96">
    <cfRule type="cellIs" dxfId="2593" priority="7333" operator="equal">
      <formula>3</formula>
    </cfRule>
    <cfRule type="cellIs" dxfId="2592" priority="7334" operator="equal">
      <formula>1</formula>
    </cfRule>
    <cfRule type="cellIs" dxfId="2591" priority="7335" operator="equal">
      <formula>2</formula>
    </cfRule>
    <cfRule type="cellIs" priority="7336" operator="equal">
      <formula>2</formula>
    </cfRule>
  </conditionalFormatting>
  <conditionalFormatting sqref="W96:AN96">
    <cfRule type="cellIs" dxfId="2590" priority="7329" operator="equal">
      <formula>3</formula>
    </cfRule>
    <cfRule type="cellIs" dxfId="2589" priority="7330" operator="equal">
      <formula>1</formula>
    </cfRule>
    <cfRule type="cellIs" dxfId="2588" priority="7331" operator="equal">
      <formula>2</formula>
    </cfRule>
    <cfRule type="cellIs" priority="7332" operator="equal">
      <formula>2</formula>
    </cfRule>
  </conditionalFormatting>
  <conditionalFormatting sqref="AO96:AT96">
    <cfRule type="cellIs" dxfId="2587" priority="7325" operator="equal">
      <formula>3</formula>
    </cfRule>
    <cfRule type="cellIs" dxfId="2586" priority="7326" operator="equal">
      <formula>1</formula>
    </cfRule>
    <cfRule type="cellIs" dxfId="2585" priority="7327" operator="equal">
      <formula>2</formula>
    </cfRule>
    <cfRule type="cellIs" priority="7328" operator="equal">
      <formula>2</formula>
    </cfRule>
  </conditionalFormatting>
  <conditionalFormatting sqref="C98:D98">
    <cfRule type="cellIs" dxfId="2584" priority="7321" operator="equal">
      <formula>3</formula>
    </cfRule>
    <cfRule type="cellIs" dxfId="2583" priority="7322" operator="equal">
      <formula>1</formula>
    </cfRule>
    <cfRule type="cellIs" dxfId="2582" priority="7323" operator="equal">
      <formula>2</formula>
    </cfRule>
    <cfRule type="cellIs" priority="7324" operator="equal">
      <formula>2</formula>
    </cfRule>
  </conditionalFormatting>
  <conditionalFormatting sqref="N98:AQ98 AS98:AT98">
    <cfRule type="cellIs" dxfId="2581" priority="7317" operator="equal">
      <formula>3</formula>
    </cfRule>
    <cfRule type="cellIs" dxfId="2580" priority="7318" operator="equal">
      <formula>1</formula>
    </cfRule>
    <cfRule type="cellIs" dxfId="2579" priority="7319" operator="equal">
      <formula>2</formula>
    </cfRule>
    <cfRule type="cellIs" priority="7320" operator="equal">
      <formula>2</formula>
    </cfRule>
  </conditionalFormatting>
  <conditionalFormatting sqref="O99:AQ99 AS99:AT99">
    <cfRule type="cellIs" dxfId="2578" priority="7313" operator="equal">
      <formula>3</formula>
    </cfRule>
    <cfRule type="cellIs" dxfId="2577" priority="7314" operator="equal">
      <formula>1</formula>
    </cfRule>
    <cfRule type="cellIs" dxfId="2576" priority="7315" operator="equal">
      <formula>2</formula>
    </cfRule>
    <cfRule type="cellIs" priority="7316" operator="equal">
      <formula>2</formula>
    </cfRule>
  </conditionalFormatting>
  <conditionalFormatting sqref="D100:N100">
    <cfRule type="cellIs" dxfId="2575" priority="7309" operator="equal">
      <formula>3</formula>
    </cfRule>
    <cfRule type="cellIs" dxfId="2574" priority="7310" operator="equal">
      <formula>1</formula>
    </cfRule>
    <cfRule type="cellIs" dxfId="2573" priority="7311" operator="equal">
      <formula>2</formula>
    </cfRule>
    <cfRule type="cellIs" priority="7312" operator="equal">
      <formula>2</formula>
    </cfRule>
  </conditionalFormatting>
  <conditionalFormatting sqref="O100:AQ100 AS100:AT100">
    <cfRule type="cellIs" dxfId="2572" priority="7305" operator="equal">
      <formula>3</formula>
    </cfRule>
    <cfRule type="cellIs" dxfId="2571" priority="7306" operator="equal">
      <formula>1</formula>
    </cfRule>
    <cfRule type="cellIs" dxfId="2570" priority="7307" operator="equal">
      <formula>2</formula>
    </cfRule>
    <cfRule type="cellIs" priority="7308" operator="equal">
      <formula>2</formula>
    </cfRule>
  </conditionalFormatting>
  <conditionalFormatting sqref="C100">
    <cfRule type="cellIs" dxfId="2569" priority="7297" operator="equal">
      <formula>3</formula>
    </cfRule>
    <cfRule type="cellIs" dxfId="2568" priority="7298" operator="equal">
      <formula>1</formula>
    </cfRule>
    <cfRule type="cellIs" dxfId="2567" priority="7299" operator="equal">
      <formula>2</formula>
    </cfRule>
    <cfRule type="cellIs" priority="7300" operator="equal">
      <formula>2</formula>
    </cfRule>
  </conditionalFormatting>
  <conditionalFormatting sqref="D102:AT102">
    <cfRule type="cellIs" dxfId="2566" priority="7293" operator="equal">
      <formula>3</formula>
    </cfRule>
    <cfRule type="cellIs" dxfId="2565" priority="7294" operator="equal">
      <formula>1</formula>
    </cfRule>
    <cfRule type="cellIs" dxfId="2564" priority="7295" operator="equal">
      <formula>2</formula>
    </cfRule>
    <cfRule type="cellIs" priority="7296" operator="equal">
      <formula>2</formula>
    </cfRule>
  </conditionalFormatting>
  <conditionalFormatting sqref="C102">
    <cfRule type="cellIs" dxfId="2563" priority="7289" operator="equal">
      <formula>3</formula>
    </cfRule>
    <cfRule type="cellIs" dxfId="2562" priority="7290" operator="equal">
      <formula>1</formula>
    </cfRule>
    <cfRule type="cellIs" dxfId="2561" priority="7291" operator="equal">
      <formula>2</formula>
    </cfRule>
    <cfRule type="cellIs" priority="7292" operator="equal">
      <formula>2</formula>
    </cfRule>
  </conditionalFormatting>
  <conditionalFormatting sqref="AR103:AR106 D103:AQ103 AS103:AT103">
    <cfRule type="cellIs" dxfId="2560" priority="7285" operator="equal">
      <formula>3</formula>
    </cfRule>
    <cfRule type="cellIs" dxfId="2559" priority="7286" operator="equal">
      <formula>1</formula>
    </cfRule>
    <cfRule type="cellIs" dxfId="2558" priority="7287" operator="equal">
      <formula>2</formula>
    </cfRule>
    <cfRule type="cellIs" priority="7288" operator="equal">
      <formula>2</formula>
    </cfRule>
  </conditionalFormatting>
  <conditionalFormatting sqref="C103">
    <cfRule type="cellIs" dxfId="2557" priority="7281" operator="equal">
      <formula>3</formula>
    </cfRule>
    <cfRule type="cellIs" dxfId="2556" priority="7282" operator="equal">
      <formula>1</formula>
    </cfRule>
    <cfRule type="cellIs" dxfId="2555" priority="7283" operator="equal">
      <formula>2</formula>
    </cfRule>
    <cfRule type="cellIs" priority="7284" operator="equal">
      <formula>2</formula>
    </cfRule>
  </conditionalFormatting>
  <conditionalFormatting sqref="C104:AT106">
    <cfRule type="cellIs" dxfId="2554" priority="7277" operator="equal">
      <formula>3</formula>
    </cfRule>
    <cfRule type="cellIs" dxfId="2553" priority="7278" operator="equal">
      <formula>1</formula>
    </cfRule>
    <cfRule type="cellIs" dxfId="2552" priority="7279" operator="equal">
      <formula>2</formula>
    </cfRule>
    <cfRule type="cellIs" priority="7280" operator="equal">
      <formula>2</formula>
    </cfRule>
  </conditionalFormatting>
  <conditionalFormatting sqref="C107:AT107">
    <cfRule type="cellIs" dxfId="2551" priority="7273" operator="equal">
      <formula>3</formula>
    </cfRule>
    <cfRule type="cellIs" dxfId="2550" priority="7274" operator="equal">
      <formula>1</formula>
    </cfRule>
    <cfRule type="cellIs" dxfId="2549" priority="7275" operator="equal">
      <formula>2</formula>
    </cfRule>
    <cfRule type="cellIs" priority="7276" operator="equal">
      <formula>2</formula>
    </cfRule>
  </conditionalFormatting>
  <conditionalFormatting sqref="C107">
    <cfRule type="cellIs" dxfId="2548" priority="7269" operator="equal">
      <formula>3</formula>
    </cfRule>
    <cfRule type="cellIs" dxfId="2547" priority="7270" operator="equal">
      <formula>1</formula>
    </cfRule>
    <cfRule type="cellIs" dxfId="2546" priority="7271" operator="equal">
      <formula>2</formula>
    </cfRule>
    <cfRule type="cellIs" priority="7272" operator="equal">
      <formula>2</formula>
    </cfRule>
  </conditionalFormatting>
  <conditionalFormatting sqref="D108:AT108">
    <cfRule type="cellIs" dxfId="2545" priority="7265" operator="equal">
      <formula>3</formula>
    </cfRule>
    <cfRule type="cellIs" dxfId="2544" priority="7266" operator="equal">
      <formula>1</formula>
    </cfRule>
    <cfRule type="cellIs" dxfId="2543" priority="7267" operator="equal">
      <formula>2</formula>
    </cfRule>
    <cfRule type="cellIs" priority="7268" operator="equal">
      <formula>2</formula>
    </cfRule>
  </conditionalFormatting>
  <conditionalFormatting sqref="C108">
    <cfRule type="cellIs" dxfId="2542" priority="7261" operator="equal">
      <formula>3</formula>
    </cfRule>
    <cfRule type="cellIs" dxfId="2541" priority="7262" operator="equal">
      <formula>1</formula>
    </cfRule>
    <cfRule type="cellIs" dxfId="2540" priority="7263" operator="equal">
      <formula>2</formula>
    </cfRule>
    <cfRule type="cellIs" priority="7264" operator="equal">
      <formula>2</formula>
    </cfRule>
  </conditionalFormatting>
  <conditionalFormatting sqref="G97:M97">
    <cfRule type="cellIs" dxfId="2539" priority="7257" operator="equal">
      <formula>3</formula>
    </cfRule>
    <cfRule type="cellIs" dxfId="2538" priority="7258" operator="equal">
      <formula>1</formula>
    </cfRule>
    <cfRule type="cellIs" dxfId="2537" priority="7259" operator="equal">
      <formula>2</formula>
    </cfRule>
    <cfRule type="cellIs" priority="7260" operator="equal">
      <formula>2</formula>
    </cfRule>
  </conditionalFormatting>
  <conditionalFormatting sqref="G97:AQ97 AS97:AT97">
    <cfRule type="cellIs" dxfId="2536" priority="7253" operator="equal">
      <formula>3</formula>
    </cfRule>
    <cfRule type="cellIs" dxfId="2535" priority="7254" operator="equal">
      <formula>1</formula>
    </cfRule>
    <cfRule type="cellIs" dxfId="2534" priority="7255" operator="equal">
      <formula>2</formula>
    </cfRule>
    <cfRule type="cellIs" priority="7256" operator="equal">
      <formula>2</formula>
    </cfRule>
  </conditionalFormatting>
  <conditionalFormatting sqref="C97:F97">
    <cfRule type="cellIs" dxfId="2533" priority="7249" operator="equal">
      <formula>3</formula>
    </cfRule>
    <cfRule type="cellIs" dxfId="2532" priority="7250" operator="equal">
      <formula>1</formula>
    </cfRule>
    <cfRule type="cellIs" dxfId="2531" priority="7251" operator="equal">
      <formula>2</formula>
    </cfRule>
    <cfRule type="cellIs" priority="7252" operator="equal">
      <formula>2</formula>
    </cfRule>
  </conditionalFormatting>
  <conditionalFormatting sqref="C112:V114">
    <cfRule type="cellIs" dxfId="2530" priority="7245" operator="equal">
      <formula>3</formula>
    </cfRule>
    <cfRule type="cellIs" dxfId="2529" priority="7246" operator="equal">
      <formula>1</formula>
    </cfRule>
    <cfRule type="cellIs" dxfId="2528" priority="7247" operator="equal">
      <formula>2</formula>
    </cfRule>
    <cfRule type="cellIs" priority="7248" operator="equal">
      <formula>2</formula>
    </cfRule>
  </conditionalFormatting>
  <conditionalFormatting sqref="AP112:AS114">
    <cfRule type="cellIs" dxfId="2527" priority="7241" operator="equal">
      <formula>3</formula>
    </cfRule>
    <cfRule type="cellIs" dxfId="2526" priority="7242" operator="equal">
      <formula>1</formula>
    </cfRule>
    <cfRule type="cellIs" dxfId="2525" priority="7243" operator="equal">
      <formula>2</formula>
    </cfRule>
    <cfRule type="cellIs" priority="7244" operator="equal">
      <formula>2</formula>
    </cfRule>
  </conditionalFormatting>
  <conditionalFormatting sqref="BB112:BB114">
    <cfRule type="cellIs" dxfId="2524" priority="7237" operator="equal">
      <formula>3</formula>
    </cfRule>
    <cfRule type="cellIs" dxfId="2523" priority="7238" operator="equal">
      <formula>1</formula>
    </cfRule>
    <cfRule type="cellIs" dxfId="2522" priority="7239" operator="equal">
      <formula>2</formula>
    </cfRule>
    <cfRule type="cellIs" priority="7240" operator="equal">
      <formula>2</formula>
    </cfRule>
  </conditionalFormatting>
  <conditionalFormatting sqref="C116:V117">
    <cfRule type="cellIs" dxfId="2521" priority="7233" operator="equal">
      <formula>3</formula>
    </cfRule>
    <cfRule type="cellIs" dxfId="2520" priority="7234" operator="equal">
      <formula>1</formula>
    </cfRule>
    <cfRule type="cellIs" dxfId="2519" priority="7235" operator="equal">
      <formula>2</formula>
    </cfRule>
    <cfRule type="cellIs" priority="7236" operator="equal">
      <formula>2</formula>
    </cfRule>
  </conditionalFormatting>
  <conditionalFormatting sqref="AP116:AT116">
    <cfRule type="cellIs" dxfId="2518" priority="7229" operator="equal">
      <formula>3</formula>
    </cfRule>
    <cfRule type="cellIs" dxfId="2517" priority="7230" operator="equal">
      <formula>1</formula>
    </cfRule>
    <cfRule type="cellIs" dxfId="2516" priority="7231" operator="equal">
      <formula>2</formula>
    </cfRule>
    <cfRule type="cellIs" priority="7232" operator="equal">
      <formula>2</formula>
    </cfRule>
  </conditionalFormatting>
  <conditionalFormatting sqref="AS117:AT117">
    <cfRule type="cellIs" dxfId="2515" priority="7225" operator="equal">
      <formula>3</formula>
    </cfRule>
    <cfRule type="cellIs" dxfId="2514" priority="7226" operator="equal">
      <formula>1</formula>
    </cfRule>
    <cfRule type="cellIs" dxfId="2513" priority="7227" operator="equal">
      <formula>2</formula>
    </cfRule>
    <cfRule type="cellIs" priority="7228" operator="equal">
      <formula>2</formula>
    </cfRule>
  </conditionalFormatting>
  <conditionalFormatting sqref="BB133">
    <cfRule type="cellIs" dxfId="2512" priority="7209" operator="equal">
      <formula>3</formula>
    </cfRule>
    <cfRule type="cellIs" dxfId="2511" priority="7210" operator="equal">
      <formula>1</formula>
    </cfRule>
    <cfRule type="cellIs" dxfId="2510" priority="7211" operator="equal">
      <formula>2</formula>
    </cfRule>
    <cfRule type="cellIs" priority="7212" operator="equal">
      <formula>2</formula>
    </cfRule>
  </conditionalFormatting>
  <conditionalFormatting sqref="BB116:BB117">
    <cfRule type="cellIs" dxfId="2509" priority="7205" operator="equal">
      <formula>3</formula>
    </cfRule>
    <cfRule type="cellIs" dxfId="2508" priority="7206" operator="equal">
      <formula>1</formula>
    </cfRule>
    <cfRule type="cellIs" dxfId="2507" priority="7207" operator="equal">
      <formula>2</formula>
    </cfRule>
    <cfRule type="cellIs" priority="7208" operator="equal">
      <formula>2</formula>
    </cfRule>
  </conditionalFormatting>
  <conditionalFormatting sqref="D101:F101">
    <cfRule type="cellIs" dxfId="2506" priority="7201" operator="equal">
      <formula>3</formula>
    </cfRule>
    <cfRule type="cellIs" dxfId="2505" priority="7202" operator="equal">
      <formula>1</formula>
    </cfRule>
    <cfRule type="cellIs" dxfId="2504" priority="7203" operator="equal">
      <formula>2</formula>
    </cfRule>
    <cfRule type="cellIs" priority="7204" operator="equal">
      <formula>2</formula>
    </cfRule>
  </conditionalFormatting>
  <conditionalFormatting sqref="C118:F118">
    <cfRule type="cellIs" dxfId="2503" priority="7221" operator="equal">
      <formula>3</formula>
    </cfRule>
    <cfRule type="cellIs" dxfId="2502" priority="7222" operator="equal">
      <formula>1</formula>
    </cfRule>
    <cfRule type="cellIs" dxfId="2501" priority="7223" operator="equal">
      <formula>2</formula>
    </cfRule>
    <cfRule type="cellIs" priority="7224" operator="equal">
      <formula>2</formula>
    </cfRule>
  </conditionalFormatting>
  <conditionalFormatting sqref="C133:V133">
    <cfRule type="cellIs" dxfId="2500" priority="7217" operator="equal">
      <formula>3</formula>
    </cfRule>
    <cfRule type="cellIs" dxfId="2499" priority="7218" operator="equal">
      <formula>1</formula>
    </cfRule>
    <cfRule type="cellIs" dxfId="2498" priority="7219" operator="equal">
      <formula>2</formula>
    </cfRule>
    <cfRule type="cellIs" priority="7220" operator="equal">
      <formula>2</formula>
    </cfRule>
  </conditionalFormatting>
  <conditionalFormatting sqref="AM133:AT133">
    <cfRule type="cellIs" dxfId="2497" priority="7213" operator="equal">
      <formula>3</formula>
    </cfRule>
    <cfRule type="cellIs" dxfId="2496" priority="7214" operator="equal">
      <formula>1</formula>
    </cfRule>
    <cfRule type="cellIs" dxfId="2495" priority="7215" operator="equal">
      <formula>2</formula>
    </cfRule>
    <cfRule type="cellIs" priority="7216" operator="equal">
      <formula>2</formula>
    </cfRule>
  </conditionalFormatting>
  <conditionalFormatting sqref="C101">
    <cfRule type="cellIs" dxfId="2494" priority="7197" operator="equal">
      <formula>3</formula>
    </cfRule>
    <cfRule type="cellIs" dxfId="2493" priority="7198" operator="equal">
      <formula>1</formula>
    </cfRule>
    <cfRule type="cellIs" dxfId="2492" priority="7199" operator="equal">
      <formula>2</formula>
    </cfRule>
    <cfRule type="cellIs" priority="7200" operator="equal">
      <formula>2</formula>
    </cfRule>
  </conditionalFormatting>
  <conditionalFormatting sqref="H99:J99">
    <cfRule type="cellIs" dxfId="2491" priority="7185" operator="equal">
      <formula>3</formula>
    </cfRule>
    <cfRule type="cellIs" dxfId="2490" priority="7186" operator="equal">
      <formula>1</formula>
    </cfRule>
    <cfRule type="cellIs" dxfId="2489" priority="7187" operator="equal">
      <formula>2</formula>
    </cfRule>
    <cfRule type="cellIs" priority="7188" operator="equal">
      <formula>2</formula>
    </cfRule>
  </conditionalFormatting>
  <conditionalFormatting sqref="G99">
    <cfRule type="cellIs" dxfId="2488" priority="7181" operator="equal">
      <formula>3</formula>
    </cfRule>
    <cfRule type="cellIs" dxfId="2487" priority="7182" operator="equal">
      <formula>1</formula>
    </cfRule>
    <cfRule type="cellIs" dxfId="2486" priority="7183" operator="equal">
      <formula>2</formula>
    </cfRule>
    <cfRule type="cellIs" priority="7184" operator="equal">
      <formula>2</formula>
    </cfRule>
  </conditionalFormatting>
  <conditionalFormatting sqref="L99:N99">
    <cfRule type="cellIs" dxfId="2485" priority="7177" operator="equal">
      <formula>3</formula>
    </cfRule>
    <cfRule type="cellIs" dxfId="2484" priority="7178" operator="equal">
      <formula>1</formula>
    </cfRule>
    <cfRule type="cellIs" dxfId="2483" priority="7179" operator="equal">
      <formula>2</formula>
    </cfRule>
    <cfRule type="cellIs" priority="7180" operator="equal">
      <formula>2</formula>
    </cfRule>
  </conditionalFormatting>
  <conditionalFormatting sqref="K99">
    <cfRule type="cellIs" dxfId="2482" priority="7173" operator="equal">
      <formula>3</formula>
    </cfRule>
    <cfRule type="cellIs" dxfId="2481" priority="7174" operator="equal">
      <formula>1</formula>
    </cfRule>
    <cfRule type="cellIs" dxfId="2480" priority="7175" operator="equal">
      <formula>2</formula>
    </cfRule>
    <cfRule type="cellIs" priority="7176" operator="equal">
      <formula>2</formula>
    </cfRule>
  </conditionalFormatting>
  <conditionalFormatting sqref="E98:M98">
    <cfRule type="cellIs" dxfId="2479" priority="7169" operator="equal">
      <formula>3</formula>
    </cfRule>
    <cfRule type="cellIs" dxfId="2478" priority="7170" operator="equal">
      <formula>1</formula>
    </cfRule>
    <cfRule type="cellIs" dxfId="2477" priority="7171" operator="equal">
      <formula>2</formula>
    </cfRule>
    <cfRule type="cellIs" priority="7172" operator="equal">
      <formula>2</formula>
    </cfRule>
  </conditionalFormatting>
  <conditionalFormatting sqref="BB123">
    <cfRule type="cellIs" dxfId="2476" priority="7165" operator="equal">
      <formula>3</formula>
    </cfRule>
    <cfRule type="cellIs" dxfId="2475" priority="7166" operator="equal">
      <formula>1</formula>
    </cfRule>
    <cfRule type="cellIs" dxfId="2474" priority="7167" operator="equal">
      <formula>2</formula>
    </cfRule>
    <cfRule type="cellIs" priority="7168" operator="equal">
      <formula>2</formula>
    </cfRule>
  </conditionalFormatting>
  <conditionalFormatting sqref="C132:AT132">
    <cfRule type="cellIs" dxfId="2473" priority="7161" operator="equal">
      <formula>3</formula>
    </cfRule>
    <cfRule type="cellIs" dxfId="2472" priority="7162" operator="equal">
      <formula>1</formula>
    </cfRule>
    <cfRule type="cellIs" dxfId="2471" priority="7163" operator="equal">
      <formula>2</formula>
    </cfRule>
    <cfRule type="cellIs" priority="7164" operator="equal">
      <formula>2</formula>
    </cfRule>
  </conditionalFormatting>
  <conditionalFormatting sqref="AR96">
    <cfRule type="cellIs" dxfId="2470" priority="7149" operator="equal">
      <formula>3</formula>
    </cfRule>
    <cfRule type="cellIs" dxfId="2469" priority="7150" operator="equal">
      <formula>1</formula>
    </cfRule>
    <cfRule type="cellIs" dxfId="2468" priority="7151" operator="equal">
      <formula>2</formula>
    </cfRule>
    <cfRule type="cellIs" priority="7152" operator="equal">
      <formula>2</formula>
    </cfRule>
  </conditionalFormatting>
  <conditionalFormatting sqref="AR97">
    <cfRule type="cellIs" dxfId="2467" priority="7145" operator="equal">
      <formula>3</formula>
    </cfRule>
    <cfRule type="cellIs" dxfId="2466" priority="7146" operator="equal">
      <formula>1</formula>
    </cfRule>
    <cfRule type="cellIs" dxfId="2465" priority="7147" operator="equal">
      <formula>2</formula>
    </cfRule>
    <cfRule type="cellIs" priority="7148" operator="equal">
      <formula>2</formula>
    </cfRule>
  </conditionalFormatting>
  <conditionalFormatting sqref="AR97">
    <cfRule type="cellIs" dxfId="2464" priority="7141" operator="equal">
      <formula>3</formula>
    </cfRule>
    <cfRule type="cellIs" dxfId="2463" priority="7142" operator="equal">
      <formula>1</formula>
    </cfRule>
    <cfRule type="cellIs" dxfId="2462" priority="7143" operator="equal">
      <formula>2</formula>
    </cfRule>
    <cfRule type="cellIs" priority="7144" operator="equal">
      <formula>2</formula>
    </cfRule>
  </conditionalFormatting>
  <conditionalFormatting sqref="AR98">
    <cfRule type="cellIs" dxfId="2461" priority="7137" operator="equal">
      <formula>3</formula>
    </cfRule>
    <cfRule type="cellIs" dxfId="2460" priority="7138" operator="equal">
      <formula>1</formula>
    </cfRule>
    <cfRule type="cellIs" dxfId="2459" priority="7139" operator="equal">
      <formula>2</formula>
    </cfRule>
    <cfRule type="cellIs" priority="7140" operator="equal">
      <formula>2</formula>
    </cfRule>
  </conditionalFormatting>
  <conditionalFormatting sqref="AR99">
    <cfRule type="cellIs" dxfId="2458" priority="7129" operator="equal">
      <formula>3</formula>
    </cfRule>
    <cfRule type="cellIs" dxfId="2457" priority="7130" operator="equal">
      <formula>1</formula>
    </cfRule>
    <cfRule type="cellIs" dxfId="2456" priority="7131" operator="equal">
      <formula>2</formula>
    </cfRule>
    <cfRule type="cellIs" priority="7132" operator="equal">
      <formula>2</formula>
    </cfRule>
  </conditionalFormatting>
  <conditionalFormatting sqref="AR99">
    <cfRule type="cellIs" dxfId="2455" priority="7125" operator="equal">
      <formula>3</formula>
    </cfRule>
    <cfRule type="cellIs" dxfId="2454" priority="7126" operator="equal">
      <formula>1</formula>
    </cfRule>
    <cfRule type="cellIs" dxfId="2453" priority="7127" operator="equal">
      <formula>2</formula>
    </cfRule>
    <cfRule type="cellIs" priority="7128" operator="equal">
      <formula>2</formula>
    </cfRule>
  </conditionalFormatting>
  <conditionalFormatting sqref="AR100">
    <cfRule type="cellIs" dxfId="2452" priority="7121" operator="equal">
      <formula>3</formula>
    </cfRule>
    <cfRule type="cellIs" dxfId="2451" priority="7122" operator="equal">
      <formula>1</formula>
    </cfRule>
    <cfRule type="cellIs" dxfId="2450" priority="7123" operator="equal">
      <formula>2</formula>
    </cfRule>
    <cfRule type="cellIs" priority="7124" operator="equal">
      <formula>2</formula>
    </cfRule>
  </conditionalFormatting>
  <conditionalFormatting sqref="AR100">
    <cfRule type="cellIs" dxfId="2449" priority="7117" operator="equal">
      <formula>3</formula>
    </cfRule>
    <cfRule type="cellIs" dxfId="2448" priority="7118" operator="equal">
      <formula>1</formula>
    </cfRule>
    <cfRule type="cellIs" dxfId="2447" priority="7119" operator="equal">
      <formula>2</formula>
    </cfRule>
    <cfRule type="cellIs" priority="7120" operator="equal">
      <formula>2</formula>
    </cfRule>
  </conditionalFormatting>
  <conditionalFormatting sqref="C122:AM122">
    <cfRule type="cellIs" dxfId="2446" priority="7109" operator="equal">
      <formula>3</formula>
    </cfRule>
    <cfRule type="cellIs" dxfId="2445" priority="7110" operator="equal">
      <formula>1</formula>
    </cfRule>
    <cfRule type="cellIs" dxfId="2444" priority="7111" operator="equal">
      <formula>2</formula>
    </cfRule>
    <cfRule type="cellIs" priority="7112" operator="equal">
      <formula>2</formula>
    </cfRule>
  </conditionalFormatting>
  <conditionalFormatting sqref="BB122">
    <cfRule type="cellIs" dxfId="2443" priority="7105" operator="equal">
      <formula>3</formula>
    </cfRule>
    <cfRule type="cellIs" dxfId="2442" priority="7106" operator="equal">
      <formula>1</formula>
    </cfRule>
    <cfRule type="cellIs" dxfId="2441" priority="7107" operator="equal">
      <formula>2</formula>
    </cfRule>
    <cfRule type="cellIs" priority="7108" operator="equal">
      <formula>2</formula>
    </cfRule>
  </conditionalFormatting>
  <conditionalFormatting sqref="AN122:AV123">
    <cfRule type="cellIs" dxfId="2440" priority="7101" operator="equal">
      <formula>3</formula>
    </cfRule>
    <cfRule type="cellIs" dxfId="2439" priority="7102" operator="equal">
      <formula>1</formula>
    </cfRule>
    <cfRule type="cellIs" dxfId="2438" priority="7103" operator="equal">
      <formula>2</formula>
    </cfRule>
    <cfRule type="cellIs" priority="7104" operator="equal">
      <formula>2</formula>
    </cfRule>
  </conditionalFormatting>
  <conditionalFormatting sqref="C128:V129">
    <cfRule type="cellIs" dxfId="2437" priority="7097" operator="equal">
      <formula>3</formula>
    </cfRule>
    <cfRule type="cellIs" dxfId="2436" priority="7098" operator="equal">
      <formula>1</formula>
    </cfRule>
    <cfRule type="cellIs" dxfId="2435" priority="7099" operator="equal">
      <formula>2</formula>
    </cfRule>
    <cfRule type="cellIs" priority="7100" operator="equal">
      <formula>2</formula>
    </cfRule>
  </conditionalFormatting>
  <conditionalFormatting sqref="AR129:AT129 BB128:BB129 AO128:AV128">
    <cfRule type="cellIs" dxfId="2434" priority="7089" operator="equal">
      <formula>3</formula>
    </cfRule>
    <cfRule type="cellIs" dxfId="2433" priority="7090" operator="equal">
      <formula>1</formula>
    </cfRule>
    <cfRule type="cellIs" dxfId="2432" priority="7091" operator="equal">
      <formula>2</formula>
    </cfRule>
    <cfRule type="cellIs" priority="7092" operator="equal">
      <formula>2</formula>
    </cfRule>
  </conditionalFormatting>
  <conditionalFormatting sqref="W129:AQ129">
    <cfRule type="cellIs" dxfId="2431" priority="7085" operator="equal">
      <formula>3</formula>
    </cfRule>
    <cfRule type="cellIs" dxfId="2430" priority="7086" operator="equal">
      <formula>1</formula>
    </cfRule>
    <cfRule type="cellIs" dxfId="2429" priority="7087" operator="equal">
      <formula>2</formula>
    </cfRule>
    <cfRule type="cellIs" priority="7088" operator="equal">
      <formula>2</formula>
    </cfRule>
  </conditionalFormatting>
  <conditionalFormatting sqref="AR128:AV128">
    <cfRule type="cellIs" dxfId="2428" priority="7081" operator="equal">
      <formula>3</formula>
    </cfRule>
    <cfRule type="cellIs" dxfId="2427" priority="7082" operator="equal">
      <formula>1</formula>
    </cfRule>
    <cfRule type="cellIs" dxfId="2426" priority="7083" operator="equal">
      <formula>2</formula>
    </cfRule>
    <cfRule type="cellIs" priority="7084" operator="equal">
      <formula>2</formula>
    </cfRule>
  </conditionalFormatting>
  <conditionalFormatting sqref="C134:AT134 BB134">
    <cfRule type="cellIs" dxfId="2425" priority="7069" operator="equal">
      <formula>3</formula>
    </cfRule>
    <cfRule type="cellIs" dxfId="2424" priority="7070" operator="equal">
      <formula>1</formula>
    </cfRule>
    <cfRule type="cellIs" dxfId="2423" priority="7071" operator="equal">
      <formula>2</formula>
    </cfRule>
    <cfRule type="cellIs" priority="7072" operator="equal">
      <formula>2</formula>
    </cfRule>
  </conditionalFormatting>
  <conditionalFormatting sqref="E86:AT86">
    <cfRule type="cellIs" dxfId="2422" priority="6953" operator="equal">
      <formula>3</formula>
    </cfRule>
    <cfRule type="cellIs" dxfId="2421" priority="6954" operator="equal">
      <formula>1</formula>
    </cfRule>
    <cfRule type="cellIs" dxfId="2420" priority="6955" operator="equal">
      <formula>2</formula>
    </cfRule>
    <cfRule type="cellIs" priority="6956" operator="equal">
      <formula>2</formula>
    </cfRule>
  </conditionalFormatting>
  <conditionalFormatting sqref="AV101">
    <cfRule type="cellIs" dxfId="2419" priority="6745" operator="equal">
      <formula>3</formula>
    </cfRule>
    <cfRule type="cellIs" dxfId="2418" priority="6746" operator="equal">
      <formula>1</formula>
    </cfRule>
    <cfRule type="cellIs" dxfId="2417" priority="6747" operator="equal">
      <formula>2</formula>
    </cfRule>
    <cfRule type="cellIs" priority="6748" operator="equal">
      <formula>2</formula>
    </cfRule>
  </conditionalFormatting>
  <conditionalFormatting sqref="AV102">
    <cfRule type="cellIs" dxfId="2416" priority="6741" operator="equal">
      <formula>3</formula>
    </cfRule>
    <cfRule type="cellIs" dxfId="2415" priority="6742" operator="equal">
      <formula>1</formula>
    </cfRule>
    <cfRule type="cellIs" dxfId="2414" priority="6743" operator="equal">
      <formula>2</formula>
    </cfRule>
    <cfRule type="cellIs" priority="6744" operator="equal">
      <formula>2</formula>
    </cfRule>
  </conditionalFormatting>
  <conditionalFormatting sqref="AV103">
    <cfRule type="cellIs" dxfId="2413" priority="6737" operator="equal">
      <formula>3</formula>
    </cfRule>
    <cfRule type="cellIs" dxfId="2412" priority="6738" operator="equal">
      <formula>1</formula>
    </cfRule>
    <cfRule type="cellIs" dxfId="2411" priority="6739" operator="equal">
      <formula>2</formula>
    </cfRule>
    <cfRule type="cellIs" priority="6740" operator="equal">
      <formula>2</formula>
    </cfRule>
  </conditionalFormatting>
  <conditionalFormatting sqref="AV104:AV106">
    <cfRule type="cellIs" dxfId="2410" priority="6733" operator="equal">
      <formula>3</formula>
    </cfRule>
    <cfRule type="cellIs" dxfId="2409" priority="6734" operator="equal">
      <formula>1</formula>
    </cfRule>
    <cfRule type="cellIs" dxfId="2408" priority="6735" operator="equal">
      <formula>2</formula>
    </cfRule>
    <cfRule type="cellIs" priority="6736" operator="equal">
      <formula>2</formula>
    </cfRule>
  </conditionalFormatting>
  <conditionalFormatting sqref="AV107">
    <cfRule type="cellIs" dxfId="2407" priority="6729" operator="equal">
      <formula>3</formula>
    </cfRule>
    <cfRule type="cellIs" dxfId="2406" priority="6730" operator="equal">
      <formula>1</formula>
    </cfRule>
    <cfRule type="cellIs" dxfId="2405" priority="6731" operator="equal">
      <formula>2</formula>
    </cfRule>
    <cfRule type="cellIs" priority="6732" operator="equal">
      <formula>2</formula>
    </cfRule>
  </conditionalFormatting>
  <conditionalFormatting sqref="AV108">
    <cfRule type="cellIs" dxfId="2404" priority="6725" operator="equal">
      <formula>3</formula>
    </cfRule>
    <cfRule type="cellIs" dxfId="2403" priority="6726" operator="equal">
      <formula>1</formula>
    </cfRule>
    <cfRule type="cellIs" dxfId="2402" priority="6727" operator="equal">
      <formula>2</formula>
    </cfRule>
    <cfRule type="cellIs" priority="6728" operator="equal">
      <formula>2</formula>
    </cfRule>
  </conditionalFormatting>
  <conditionalFormatting sqref="AV97">
    <cfRule type="cellIs" dxfId="2401" priority="6721" operator="equal">
      <formula>3</formula>
    </cfRule>
    <cfRule type="cellIs" dxfId="2400" priority="6722" operator="equal">
      <formula>1</formula>
    </cfRule>
    <cfRule type="cellIs" dxfId="2399" priority="6723" operator="equal">
      <formula>2</formula>
    </cfRule>
    <cfRule type="cellIs" priority="6724" operator="equal">
      <formula>2</formula>
    </cfRule>
  </conditionalFormatting>
  <conditionalFormatting sqref="AV117">
    <cfRule type="cellIs" dxfId="2398" priority="6713" operator="equal">
      <formula>3</formula>
    </cfRule>
    <cfRule type="cellIs" dxfId="2397" priority="6714" operator="equal">
      <formula>1</formula>
    </cfRule>
    <cfRule type="cellIs" dxfId="2396" priority="6715" operator="equal">
      <formula>2</formula>
    </cfRule>
    <cfRule type="cellIs" priority="6716" operator="equal">
      <formula>2</formula>
    </cfRule>
  </conditionalFormatting>
  <conditionalFormatting sqref="AV116">
    <cfRule type="cellIs" dxfId="2395" priority="6717" operator="equal">
      <formula>3</formula>
    </cfRule>
    <cfRule type="cellIs" dxfId="2394" priority="6718" operator="equal">
      <formula>1</formula>
    </cfRule>
    <cfRule type="cellIs" dxfId="2393" priority="6719" operator="equal">
      <formula>2</formula>
    </cfRule>
    <cfRule type="cellIs" priority="6720" operator="equal">
      <formula>2</formula>
    </cfRule>
  </conditionalFormatting>
  <conditionalFormatting sqref="AV133">
    <cfRule type="cellIs" dxfId="2392" priority="6709" operator="equal">
      <formula>3</formula>
    </cfRule>
    <cfRule type="cellIs" dxfId="2391" priority="6710" operator="equal">
      <formula>1</formula>
    </cfRule>
    <cfRule type="cellIs" dxfId="2390" priority="6711" operator="equal">
      <formula>2</formula>
    </cfRule>
    <cfRule type="cellIs" priority="6712" operator="equal">
      <formula>2</formula>
    </cfRule>
  </conditionalFormatting>
  <conditionalFormatting sqref="AV132">
    <cfRule type="cellIs" dxfId="2389" priority="6705" operator="equal">
      <formula>3</formula>
    </cfRule>
    <cfRule type="cellIs" dxfId="2388" priority="6706" operator="equal">
      <formula>1</formula>
    </cfRule>
    <cfRule type="cellIs" dxfId="2387" priority="6707" operator="equal">
      <formula>2</formula>
    </cfRule>
    <cfRule type="cellIs" priority="6708" operator="equal">
      <formula>2</formula>
    </cfRule>
  </conditionalFormatting>
  <conditionalFormatting sqref="AV129">
    <cfRule type="cellIs" dxfId="2386" priority="6697" operator="equal">
      <formula>3</formula>
    </cfRule>
    <cfRule type="cellIs" dxfId="2385" priority="6698" operator="equal">
      <formula>1</formula>
    </cfRule>
    <cfRule type="cellIs" dxfId="2384" priority="6699" operator="equal">
      <formula>2</formula>
    </cfRule>
    <cfRule type="cellIs" priority="6700" operator="equal">
      <formula>2</formula>
    </cfRule>
  </conditionalFormatting>
  <conditionalFormatting sqref="AV130:AV131">
    <cfRule type="cellIs" dxfId="2383" priority="6693" operator="equal">
      <formula>3</formula>
    </cfRule>
    <cfRule type="cellIs" dxfId="2382" priority="6694" operator="equal">
      <formula>1</formula>
    </cfRule>
    <cfRule type="cellIs" dxfId="2381" priority="6695" operator="equal">
      <formula>2</formula>
    </cfRule>
    <cfRule type="cellIs" priority="6696" operator="equal">
      <formula>2</formula>
    </cfRule>
  </conditionalFormatting>
  <conditionalFormatting sqref="AV134">
    <cfRule type="cellIs" dxfId="2380" priority="6689" operator="equal">
      <formula>3</formula>
    </cfRule>
    <cfRule type="cellIs" dxfId="2379" priority="6690" operator="equal">
      <formula>1</formula>
    </cfRule>
    <cfRule type="cellIs" dxfId="2378" priority="6691" operator="equal">
      <formula>2</formula>
    </cfRule>
    <cfRule type="cellIs" priority="6692" operator="equal">
      <formula>2</formula>
    </cfRule>
  </conditionalFormatting>
  <conditionalFormatting sqref="AV82">
    <cfRule type="cellIs" dxfId="2377" priority="6685" operator="equal">
      <formula>3</formula>
    </cfRule>
    <cfRule type="cellIs" dxfId="2376" priority="6686" operator="equal">
      <formula>1</formula>
    </cfRule>
    <cfRule type="cellIs" dxfId="2375" priority="6687" operator="equal">
      <formula>2</formula>
    </cfRule>
    <cfRule type="cellIs" priority="6688" operator="equal">
      <formula>2</formula>
    </cfRule>
  </conditionalFormatting>
  <conditionalFormatting sqref="AV83">
    <cfRule type="cellIs" dxfId="2374" priority="6681" operator="equal">
      <formula>3</formula>
    </cfRule>
    <cfRule type="cellIs" dxfId="2373" priority="6682" operator="equal">
      <formula>1</formula>
    </cfRule>
    <cfRule type="cellIs" dxfId="2372" priority="6683" operator="equal">
      <formula>2</formula>
    </cfRule>
    <cfRule type="cellIs" priority="6684" operator="equal">
      <formula>2</formula>
    </cfRule>
  </conditionalFormatting>
  <conditionalFormatting sqref="AV84">
    <cfRule type="cellIs" dxfId="2371" priority="6677" operator="equal">
      <formula>3</formula>
    </cfRule>
    <cfRule type="cellIs" dxfId="2370" priority="6678" operator="equal">
      <formula>1</formula>
    </cfRule>
    <cfRule type="cellIs" dxfId="2369" priority="6679" operator="equal">
      <formula>2</formula>
    </cfRule>
    <cfRule type="cellIs" priority="6680" operator="equal">
      <formula>2</formula>
    </cfRule>
  </conditionalFormatting>
  <conditionalFormatting sqref="AV85">
    <cfRule type="cellIs" dxfId="2368" priority="6673" operator="equal">
      <formula>3</formula>
    </cfRule>
    <cfRule type="cellIs" dxfId="2367" priority="6674" operator="equal">
      <formula>1</formula>
    </cfRule>
    <cfRule type="cellIs" dxfId="2366" priority="6675" operator="equal">
      <formula>2</formula>
    </cfRule>
    <cfRule type="cellIs" priority="6676" operator="equal">
      <formula>2</formula>
    </cfRule>
  </conditionalFormatting>
  <conditionalFormatting sqref="AV86">
    <cfRule type="cellIs" dxfId="2365" priority="6669" operator="equal">
      <formula>3</formula>
    </cfRule>
    <cfRule type="cellIs" dxfId="2364" priority="6670" operator="equal">
      <formula>1</formula>
    </cfRule>
    <cfRule type="cellIs" dxfId="2363" priority="6671" operator="equal">
      <formula>2</formula>
    </cfRule>
    <cfRule type="cellIs" priority="6672" operator="equal">
      <formula>2</formula>
    </cfRule>
  </conditionalFormatting>
  <conditionalFormatting sqref="AV87">
    <cfRule type="cellIs" dxfId="2362" priority="6665" operator="equal">
      <formula>3</formula>
    </cfRule>
    <cfRule type="cellIs" dxfId="2361" priority="6666" operator="equal">
      <formula>1</formula>
    </cfRule>
    <cfRule type="cellIs" dxfId="2360" priority="6667" operator="equal">
      <formula>2</formula>
    </cfRule>
    <cfRule type="cellIs" priority="6668" operator="equal">
      <formula>2</formula>
    </cfRule>
  </conditionalFormatting>
  <conditionalFormatting sqref="AV88">
    <cfRule type="cellIs" dxfId="2359" priority="6661" operator="equal">
      <formula>3</formula>
    </cfRule>
    <cfRule type="cellIs" dxfId="2358" priority="6662" operator="equal">
      <formula>1</formula>
    </cfRule>
    <cfRule type="cellIs" dxfId="2357" priority="6663" operator="equal">
      <formula>2</formula>
    </cfRule>
    <cfRule type="cellIs" priority="6664" operator="equal">
      <formula>2</formula>
    </cfRule>
  </conditionalFormatting>
  <conditionalFormatting sqref="AV89">
    <cfRule type="cellIs" dxfId="2356" priority="6657" operator="equal">
      <formula>3</formula>
    </cfRule>
    <cfRule type="cellIs" dxfId="2355" priority="6658" operator="equal">
      <formula>1</formula>
    </cfRule>
    <cfRule type="cellIs" dxfId="2354" priority="6659" operator="equal">
      <formula>2</formula>
    </cfRule>
    <cfRule type="cellIs" priority="6660" operator="equal">
      <formula>2</formula>
    </cfRule>
  </conditionalFormatting>
  <conditionalFormatting sqref="AV90">
    <cfRule type="cellIs" dxfId="2353" priority="6653" operator="equal">
      <formula>3</formula>
    </cfRule>
    <cfRule type="cellIs" dxfId="2352" priority="6654" operator="equal">
      <formula>1</formula>
    </cfRule>
    <cfRule type="cellIs" dxfId="2351" priority="6655" operator="equal">
      <formula>2</formula>
    </cfRule>
    <cfRule type="cellIs" priority="6656" operator="equal">
      <formula>2</formula>
    </cfRule>
  </conditionalFormatting>
  <conditionalFormatting sqref="AV91">
    <cfRule type="cellIs" dxfId="2350" priority="6649" operator="equal">
      <formula>3</formula>
    </cfRule>
    <cfRule type="cellIs" dxfId="2349" priority="6650" operator="equal">
      <formula>1</formula>
    </cfRule>
    <cfRule type="cellIs" dxfId="2348" priority="6651" operator="equal">
      <formula>2</formula>
    </cfRule>
    <cfRule type="cellIs" priority="6652" operator="equal">
      <formula>2</formula>
    </cfRule>
  </conditionalFormatting>
  <conditionalFormatting sqref="AV92">
    <cfRule type="cellIs" dxfId="2347" priority="6645" operator="equal">
      <formula>3</formula>
    </cfRule>
    <cfRule type="cellIs" dxfId="2346" priority="6646" operator="equal">
      <formula>1</formula>
    </cfRule>
    <cfRule type="cellIs" dxfId="2345" priority="6647" operator="equal">
      <formula>2</formula>
    </cfRule>
    <cfRule type="cellIs" priority="6648" operator="equal">
      <formula>2</formula>
    </cfRule>
  </conditionalFormatting>
  <conditionalFormatting sqref="AV93">
    <cfRule type="cellIs" dxfId="2344" priority="6641" operator="equal">
      <formula>3</formula>
    </cfRule>
    <cfRule type="cellIs" dxfId="2343" priority="6642" operator="equal">
      <formula>1</formula>
    </cfRule>
    <cfRule type="cellIs" dxfId="2342" priority="6643" operator="equal">
      <formula>2</formula>
    </cfRule>
    <cfRule type="cellIs" priority="6644" operator="equal">
      <formula>2</formula>
    </cfRule>
  </conditionalFormatting>
  <conditionalFormatting sqref="AV94">
    <cfRule type="cellIs" dxfId="2341" priority="6637" operator="equal">
      <formula>3</formula>
    </cfRule>
    <cfRule type="cellIs" dxfId="2340" priority="6638" operator="equal">
      <formula>1</formula>
    </cfRule>
    <cfRule type="cellIs" dxfId="2339" priority="6639" operator="equal">
      <formula>2</formula>
    </cfRule>
    <cfRule type="cellIs" priority="6640" operator="equal">
      <formula>2</formula>
    </cfRule>
  </conditionalFormatting>
  <conditionalFormatting sqref="AV95">
    <cfRule type="cellIs" dxfId="2338" priority="6633" operator="equal">
      <formula>3</formula>
    </cfRule>
    <cfRule type="cellIs" dxfId="2337" priority="6634" operator="equal">
      <formula>1</formula>
    </cfRule>
    <cfRule type="cellIs" dxfId="2336" priority="6635" operator="equal">
      <formula>2</formula>
    </cfRule>
    <cfRule type="cellIs" priority="6636" operator="equal">
      <formula>2</formula>
    </cfRule>
  </conditionalFormatting>
  <conditionalFormatting sqref="AV112:AV114">
    <cfRule type="cellIs" dxfId="2335" priority="6629" operator="equal">
      <formula>3</formula>
    </cfRule>
    <cfRule type="cellIs" dxfId="2334" priority="6630" operator="equal">
      <formula>1</formula>
    </cfRule>
    <cfRule type="cellIs" dxfId="2333" priority="6631" operator="equal">
      <formula>2</formula>
    </cfRule>
    <cfRule type="cellIs" priority="6632" operator="equal">
      <formula>2</formula>
    </cfRule>
  </conditionalFormatting>
  <conditionalFormatting sqref="AV112:AV114">
    <cfRule type="cellIs" dxfId="2332" priority="6625" operator="equal">
      <formula>3</formula>
    </cfRule>
    <cfRule type="cellIs" dxfId="2331" priority="6626" operator="equal">
      <formula>1</formula>
    </cfRule>
    <cfRule type="cellIs" dxfId="2330" priority="6627" operator="equal">
      <formula>2</formula>
    </cfRule>
    <cfRule type="cellIs" priority="6628" operator="equal">
      <formula>2</formula>
    </cfRule>
  </conditionalFormatting>
  <conditionalFormatting sqref="AU101">
    <cfRule type="cellIs" dxfId="2329" priority="6605" operator="equal">
      <formula>3</formula>
    </cfRule>
    <cfRule type="cellIs" dxfId="2328" priority="6606" operator="equal">
      <formula>1</formula>
    </cfRule>
    <cfRule type="cellIs" dxfId="2327" priority="6607" operator="equal">
      <formula>2</formula>
    </cfRule>
    <cfRule type="cellIs" priority="6608" operator="equal">
      <formula>2</formula>
    </cfRule>
  </conditionalFormatting>
  <conditionalFormatting sqref="AU96">
    <cfRule type="cellIs" dxfId="2326" priority="6621" operator="equal">
      <formula>3</formula>
    </cfRule>
    <cfRule type="cellIs" dxfId="2325" priority="6622" operator="equal">
      <formula>1</formula>
    </cfRule>
    <cfRule type="cellIs" dxfId="2324" priority="6623" operator="equal">
      <formula>2</formula>
    </cfRule>
    <cfRule type="cellIs" priority="6624" operator="equal">
      <formula>2</formula>
    </cfRule>
  </conditionalFormatting>
  <conditionalFormatting sqref="AU98">
    <cfRule type="cellIs" dxfId="2323" priority="6617" operator="equal">
      <formula>3</formula>
    </cfRule>
    <cfRule type="cellIs" dxfId="2322" priority="6618" operator="equal">
      <formula>1</formula>
    </cfRule>
    <cfRule type="cellIs" dxfId="2321" priority="6619" operator="equal">
      <formula>2</formula>
    </cfRule>
    <cfRule type="cellIs" priority="6620" operator="equal">
      <formula>2</formula>
    </cfRule>
  </conditionalFormatting>
  <conditionalFormatting sqref="AU99">
    <cfRule type="cellIs" dxfId="2320" priority="6613" operator="equal">
      <formula>3</formula>
    </cfRule>
    <cfRule type="cellIs" dxfId="2319" priority="6614" operator="equal">
      <formula>1</formula>
    </cfRule>
    <cfRule type="cellIs" dxfId="2318" priority="6615" operator="equal">
      <formula>2</formula>
    </cfRule>
    <cfRule type="cellIs" priority="6616" operator="equal">
      <formula>2</formula>
    </cfRule>
  </conditionalFormatting>
  <conditionalFormatting sqref="AU100">
    <cfRule type="cellIs" dxfId="2317" priority="6609" operator="equal">
      <formula>3</formula>
    </cfRule>
    <cfRule type="cellIs" dxfId="2316" priority="6610" operator="equal">
      <formula>1</formula>
    </cfRule>
    <cfRule type="cellIs" dxfId="2315" priority="6611" operator="equal">
      <formula>2</formula>
    </cfRule>
    <cfRule type="cellIs" priority="6612" operator="equal">
      <formula>2</formula>
    </cfRule>
  </conditionalFormatting>
  <conditionalFormatting sqref="AU102">
    <cfRule type="cellIs" dxfId="2314" priority="6601" operator="equal">
      <formula>3</formula>
    </cfRule>
    <cfRule type="cellIs" dxfId="2313" priority="6602" operator="equal">
      <formula>1</formula>
    </cfRule>
    <cfRule type="cellIs" dxfId="2312" priority="6603" operator="equal">
      <formula>2</formula>
    </cfRule>
    <cfRule type="cellIs" priority="6604" operator="equal">
      <formula>2</formula>
    </cfRule>
  </conditionalFormatting>
  <conditionalFormatting sqref="AU103">
    <cfRule type="cellIs" dxfId="2311" priority="6597" operator="equal">
      <formula>3</formula>
    </cfRule>
    <cfRule type="cellIs" dxfId="2310" priority="6598" operator="equal">
      <formula>1</formula>
    </cfRule>
    <cfRule type="cellIs" dxfId="2309" priority="6599" operator="equal">
      <formula>2</formula>
    </cfRule>
    <cfRule type="cellIs" priority="6600" operator="equal">
      <formula>2</formula>
    </cfRule>
  </conditionalFormatting>
  <conditionalFormatting sqref="AU104:AU106">
    <cfRule type="cellIs" dxfId="2308" priority="6593" operator="equal">
      <formula>3</formula>
    </cfRule>
    <cfRule type="cellIs" dxfId="2307" priority="6594" operator="equal">
      <formula>1</formula>
    </cfRule>
    <cfRule type="cellIs" dxfId="2306" priority="6595" operator="equal">
      <formula>2</formula>
    </cfRule>
    <cfRule type="cellIs" priority="6596" operator="equal">
      <formula>2</formula>
    </cfRule>
  </conditionalFormatting>
  <conditionalFormatting sqref="AU107">
    <cfRule type="cellIs" dxfId="2305" priority="6589" operator="equal">
      <formula>3</formula>
    </cfRule>
    <cfRule type="cellIs" dxfId="2304" priority="6590" operator="equal">
      <formula>1</formula>
    </cfRule>
    <cfRule type="cellIs" dxfId="2303" priority="6591" operator="equal">
      <formula>2</formula>
    </cfRule>
    <cfRule type="cellIs" priority="6592" operator="equal">
      <formula>2</formula>
    </cfRule>
  </conditionalFormatting>
  <conditionalFormatting sqref="AU108">
    <cfRule type="cellIs" dxfId="2302" priority="6585" operator="equal">
      <formula>3</formula>
    </cfRule>
    <cfRule type="cellIs" dxfId="2301" priority="6586" operator="equal">
      <formula>1</formula>
    </cfRule>
    <cfRule type="cellIs" dxfId="2300" priority="6587" operator="equal">
      <formula>2</formula>
    </cfRule>
    <cfRule type="cellIs" priority="6588" operator="equal">
      <formula>2</formula>
    </cfRule>
  </conditionalFormatting>
  <conditionalFormatting sqref="AU97">
    <cfRule type="cellIs" dxfId="2299" priority="6581" operator="equal">
      <formula>3</formula>
    </cfRule>
    <cfRule type="cellIs" dxfId="2298" priority="6582" operator="equal">
      <formula>1</formula>
    </cfRule>
    <cfRule type="cellIs" dxfId="2297" priority="6583" operator="equal">
      <formula>2</formula>
    </cfRule>
    <cfRule type="cellIs" priority="6584" operator="equal">
      <formula>2</formula>
    </cfRule>
  </conditionalFormatting>
  <conditionalFormatting sqref="AU82">
    <cfRule type="cellIs" dxfId="2296" priority="6577" operator="equal">
      <formula>3</formula>
    </cfRule>
    <cfRule type="cellIs" dxfId="2295" priority="6578" operator="equal">
      <formula>1</formula>
    </cfRule>
    <cfRule type="cellIs" dxfId="2294" priority="6579" operator="equal">
      <formula>2</formula>
    </cfRule>
    <cfRule type="cellIs" priority="6580" operator="equal">
      <formula>2</formula>
    </cfRule>
  </conditionalFormatting>
  <conditionalFormatting sqref="AU83">
    <cfRule type="cellIs" dxfId="2293" priority="6573" operator="equal">
      <formula>3</formula>
    </cfRule>
    <cfRule type="cellIs" dxfId="2292" priority="6574" operator="equal">
      <formula>1</formula>
    </cfRule>
    <cfRule type="cellIs" dxfId="2291" priority="6575" operator="equal">
      <formula>2</formula>
    </cfRule>
    <cfRule type="cellIs" priority="6576" operator="equal">
      <formula>2</formula>
    </cfRule>
  </conditionalFormatting>
  <conditionalFormatting sqref="AU84">
    <cfRule type="cellIs" dxfId="2290" priority="6569" operator="equal">
      <formula>3</formula>
    </cfRule>
    <cfRule type="cellIs" dxfId="2289" priority="6570" operator="equal">
      <formula>1</formula>
    </cfRule>
    <cfRule type="cellIs" dxfId="2288" priority="6571" operator="equal">
      <formula>2</formula>
    </cfRule>
    <cfRule type="cellIs" priority="6572" operator="equal">
      <formula>2</formula>
    </cfRule>
  </conditionalFormatting>
  <conditionalFormatting sqref="AU85">
    <cfRule type="cellIs" dxfId="2287" priority="6565" operator="equal">
      <formula>3</formula>
    </cfRule>
    <cfRule type="cellIs" dxfId="2286" priority="6566" operator="equal">
      <formula>1</formula>
    </cfRule>
    <cfRule type="cellIs" dxfId="2285" priority="6567" operator="equal">
      <formula>2</formula>
    </cfRule>
    <cfRule type="cellIs" priority="6568" operator="equal">
      <formula>2</formula>
    </cfRule>
  </conditionalFormatting>
  <conditionalFormatting sqref="AU86">
    <cfRule type="cellIs" dxfId="2284" priority="6561" operator="equal">
      <formula>3</formula>
    </cfRule>
    <cfRule type="cellIs" dxfId="2283" priority="6562" operator="equal">
      <formula>1</formula>
    </cfRule>
    <cfRule type="cellIs" dxfId="2282" priority="6563" operator="equal">
      <formula>2</formula>
    </cfRule>
    <cfRule type="cellIs" priority="6564" operator="equal">
      <formula>2</formula>
    </cfRule>
  </conditionalFormatting>
  <conditionalFormatting sqref="AU87">
    <cfRule type="cellIs" dxfId="2281" priority="6557" operator="equal">
      <formula>3</formula>
    </cfRule>
    <cfRule type="cellIs" dxfId="2280" priority="6558" operator="equal">
      <formula>1</formula>
    </cfRule>
    <cfRule type="cellIs" dxfId="2279" priority="6559" operator="equal">
      <formula>2</formula>
    </cfRule>
    <cfRule type="cellIs" priority="6560" operator="equal">
      <formula>2</formula>
    </cfRule>
  </conditionalFormatting>
  <conditionalFormatting sqref="AU88">
    <cfRule type="cellIs" dxfId="2278" priority="6553" operator="equal">
      <formula>3</formula>
    </cfRule>
    <cfRule type="cellIs" dxfId="2277" priority="6554" operator="equal">
      <formula>1</formula>
    </cfRule>
    <cfRule type="cellIs" dxfId="2276" priority="6555" operator="equal">
      <formula>2</formula>
    </cfRule>
    <cfRule type="cellIs" priority="6556" operator="equal">
      <formula>2</formula>
    </cfRule>
  </conditionalFormatting>
  <conditionalFormatting sqref="AU89">
    <cfRule type="cellIs" dxfId="2275" priority="6549" operator="equal">
      <formula>3</formula>
    </cfRule>
    <cfRule type="cellIs" dxfId="2274" priority="6550" operator="equal">
      <formula>1</formula>
    </cfRule>
    <cfRule type="cellIs" dxfId="2273" priority="6551" operator="equal">
      <formula>2</formula>
    </cfRule>
    <cfRule type="cellIs" priority="6552" operator="equal">
      <formula>2</formula>
    </cfRule>
  </conditionalFormatting>
  <conditionalFormatting sqref="AU90">
    <cfRule type="cellIs" dxfId="2272" priority="6545" operator="equal">
      <formula>3</formula>
    </cfRule>
    <cfRule type="cellIs" dxfId="2271" priority="6546" operator="equal">
      <formula>1</formula>
    </cfRule>
    <cfRule type="cellIs" dxfId="2270" priority="6547" operator="equal">
      <formula>2</formula>
    </cfRule>
    <cfRule type="cellIs" priority="6548" operator="equal">
      <formula>2</formula>
    </cfRule>
  </conditionalFormatting>
  <conditionalFormatting sqref="AU90">
    <cfRule type="cellIs" dxfId="2269" priority="6541" operator="equal">
      <formula>3</formula>
    </cfRule>
    <cfRule type="cellIs" dxfId="2268" priority="6542" operator="equal">
      <formula>1</formula>
    </cfRule>
    <cfRule type="cellIs" dxfId="2267" priority="6543" operator="equal">
      <formula>2</formula>
    </cfRule>
    <cfRule type="cellIs" priority="6544" operator="equal">
      <formula>2</formula>
    </cfRule>
  </conditionalFormatting>
  <conditionalFormatting sqref="AU91">
    <cfRule type="cellIs" dxfId="2266" priority="6537" operator="equal">
      <formula>3</formula>
    </cfRule>
    <cfRule type="cellIs" dxfId="2265" priority="6538" operator="equal">
      <formula>1</formula>
    </cfRule>
    <cfRule type="cellIs" dxfId="2264" priority="6539" operator="equal">
      <formula>2</formula>
    </cfRule>
    <cfRule type="cellIs" priority="6540" operator="equal">
      <formula>2</formula>
    </cfRule>
  </conditionalFormatting>
  <conditionalFormatting sqref="AU92">
    <cfRule type="cellIs" dxfId="2263" priority="6533" operator="equal">
      <formula>3</formula>
    </cfRule>
    <cfRule type="cellIs" dxfId="2262" priority="6534" operator="equal">
      <formula>1</formula>
    </cfRule>
    <cfRule type="cellIs" dxfId="2261" priority="6535" operator="equal">
      <formula>2</formula>
    </cfRule>
    <cfRule type="cellIs" priority="6536" operator="equal">
      <formula>2</formula>
    </cfRule>
  </conditionalFormatting>
  <conditionalFormatting sqref="AU93">
    <cfRule type="cellIs" dxfId="2260" priority="6529" operator="equal">
      <formula>3</formula>
    </cfRule>
    <cfRule type="cellIs" dxfId="2259" priority="6530" operator="equal">
      <formula>1</formula>
    </cfRule>
    <cfRule type="cellIs" dxfId="2258" priority="6531" operator="equal">
      <formula>2</formula>
    </cfRule>
    <cfRule type="cellIs" priority="6532" operator="equal">
      <formula>2</formula>
    </cfRule>
  </conditionalFormatting>
  <conditionalFormatting sqref="AU94">
    <cfRule type="cellIs" dxfId="2257" priority="6525" operator="equal">
      <formula>3</formula>
    </cfRule>
    <cfRule type="cellIs" dxfId="2256" priority="6526" operator="equal">
      <formula>1</formula>
    </cfRule>
    <cfRule type="cellIs" dxfId="2255" priority="6527" operator="equal">
      <formula>2</formula>
    </cfRule>
    <cfRule type="cellIs" priority="6528" operator="equal">
      <formula>2</formula>
    </cfRule>
  </conditionalFormatting>
  <conditionalFormatting sqref="AU95">
    <cfRule type="cellIs" dxfId="2254" priority="6521" operator="equal">
      <formula>3</formula>
    </cfRule>
    <cfRule type="cellIs" dxfId="2253" priority="6522" operator="equal">
      <formula>1</formula>
    </cfRule>
    <cfRule type="cellIs" dxfId="2252" priority="6523" operator="equal">
      <formula>2</formula>
    </cfRule>
    <cfRule type="cellIs" priority="6524" operator="equal">
      <formula>2</formula>
    </cfRule>
  </conditionalFormatting>
  <conditionalFormatting sqref="AY134:AZ134">
    <cfRule type="cellIs" dxfId="2251" priority="3557" operator="equal">
      <formula>3</formula>
    </cfRule>
    <cfRule type="cellIs" dxfId="2250" priority="3558" operator="equal">
      <formula>1</formula>
    </cfRule>
    <cfRule type="cellIs" dxfId="2249" priority="3559" operator="equal">
      <formula>2</formula>
    </cfRule>
    <cfRule type="cellIs" priority="3560" operator="equal">
      <formula>2</formula>
    </cfRule>
  </conditionalFormatting>
  <conditionalFormatting sqref="AY82:AZ82">
    <cfRule type="cellIs" dxfId="2248" priority="3553" operator="equal">
      <formula>3</formula>
    </cfRule>
    <cfRule type="cellIs" dxfId="2247" priority="3554" operator="equal">
      <formula>1</formula>
    </cfRule>
    <cfRule type="cellIs" dxfId="2246" priority="3555" operator="equal">
      <formula>2</formula>
    </cfRule>
    <cfRule type="cellIs" priority="3556" operator="equal">
      <formula>2</formula>
    </cfRule>
  </conditionalFormatting>
  <conditionalFormatting sqref="AY83:AZ83">
    <cfRule type="cellIs" dxfId="2245" priority="3549" operator="equal">
      <formula>3</formula>
    </cfRule>
    <cfRule type="cellIs" dxfId="2244" priority="3550" operator="equal">
      <formula>1</formula>
    </cfRule>
    <cfRule type="cellIs" dxfId="2243" priority="3551" operator="equal">
      <formula>2</formula>
    </cfRule>
    <cfRule type="cellIs" priority="3552" operator="equal">
      <formula>2</formula>
    </cfRule>
  </conditionalFormatting>
  <conditionalFormatting sqref="AY84:AZ84">
    <cfRule type="cellIs" dxfId="2242" priority="3545" operator="equal">
      <formula>3</formula>
    </cfRule>
    <cfRule type="cellIs" dxfId="2241" priority="3546" operator="equal">
      <formula>1</formula>
    </cfRule>
    <cfRule type="cellIs" dxfId="2240" priority="3547" operator="equal">
      <formula>2</formula>
    </cfRule>
    <cfRule type="cellIs" priority="3548" operator="equal">
      <formula>2</formula>
    </cfRule>
  </conditionalFormatting>
  <conditionalFormatting sqref="AY85:AZ85">
    <cfRule type="cellIs" dxfId="2239" priority="3541" operator="equal">
      <formula>3</formula>
    </cfRule>
    <cfRule type="cellIs" dxfId="2238" priority="3542" operator="equal">
      <formula>1</formula>
    </cfRule>
    <cfRule type="cellIs" dxfId="2237" priority="3543" operator="equal">
      <formula>2</formula>
    </cfRule>
    <cfRule type="cellIs" priority="3544" operator="equal">
      <formula>2</formula>
    </cfRule>
  </conditionalFormatting>
  <conditionalFormatting sqref="AY86:AZ86">
    <cfRule type="cellIs" dxfId="2236" priority="3537" operator="equal">
      <formula>3</formula>
    </cfRule>
    <cfRule type="cellIs" dxfId="2235" priority="3538" operator="equal">
      <formula>1</formula>
    </cfRule>
    <cfRule type="cellIs" dxfId="2234" priority="3539" operator="equal">
      <formula>2</formula>
    </cfRule>
    <cfRule type="cellIs" priority="3540" operator="equal">
      <formula>2</formula>
    </cfRule>
  </conditionalFormatting>
  <conditionalFormatting sqref="AY87:AZ87">
    <cfRule type="cellIs" dxfId="2233" priority="3533" operator="equal">
      <formula>3</formula>
    </cfRule>
    <cfRule type="cellIs" dxfId="2232" priority="3534" operator="equal">
      <formula>1</formula>
    </cfRule>
    <cfRule type="cellIs" dxfId="2231" priority="3535" operator="equal">
      <formula>2</formula>
    </cfRule>
    <cfRule type="cellIs" priority="3536" operator="equal">
      <formula>2</formula>
    </cfRule>
  </conditionalFormatting>
  <conditionalFormatting sqref="AY88:AZ88">
    <cfRule type="cellIs" dxfId="2230" priority="3529" operator="equal">
      <formula>3</formula>
    </cfRule>
    <cfRule type="cellIs" dxfId="2229" priority="3530" operator="equal">
      <formula>1</formula>
    </cfRule>
    <cfRule type="cellIs" dxfId="2228" priority="3531" operator="equal">
      <formula>2</formula>
    </cfRule>
    <cfRule type="cellIs" priority="3532" operator="equal">
      <formula>2</formula>
    </cfRule>
  </conditionalFormatting>
  <conditionalFormatting sqref="AY90:AZ90">
    <cfRule type="cellIs" dxfId="2227" priority="3521" operator="equal">
      <formula>3</formula>
    </cfRule>
    <cfRule type="cellIs" dxfId="2226" priority="3522" operator="equal">
      <formula>1</formula>
    </cfRule>
    <cfRule type="cellIs" dxfId="2225" priority="3523" operator="equal">
      <formula>2</formula>
    </cfRule>
    <cfRule type="cellIs" priority="3524" operator="equal">
      <formula>2</formula>
    </cfRule>
  </conditionalFormatting>
  <conditionalFormatting sqref="AY91:AZ91">
    <cfRule type="cellIs" dxfId="2224" priority="3517" operator="equal">
      <formula>3</formula>
    </cfRule>
    <cfRule type="cellIs" dxfId="2223" priority="3518" operator="equal">
      <formula>1</formula>
    </cfRule>
    <cfRule type="cellIs" dxfId="2222" priority="3519" operator="equal">
      <formula>2</formula>
    </cfRule>
    <cfRule type="cellIs" priority="3520" operator="equal">
      <formula>2</formula>
    </cfRule>
  </conditionalFormatting>
  <conditionalFormatting sqref="AY92:AZ92">
    <cfRule type="cellIs" dxfId="2221" priority="3513" operator="equal">
      <formula>3</formula>
    </cfRule>
    <cfRule type="cellIs" dxfId="2220" priority="3514" operator="equal">
      <formula>1</formula>
    </cfRule>
    <cfRule type="cellIs" dxfId="2219" priority="3515" operator="equal">
      <formula>2</formula>
    </cfRule>
    <cfRule type="cellIs" priority="3516" operator="equal">
      <formula>2</formula>
    </cfRule>
  </conditionalFormatting>
  <conditionalFormatting sqref="AY6:AZ12">
    <cfRule type="cellIs" dxfId="2218" priority="3669" operator="equal">
      <formula>3</formula>
    </cfRule>
    <cfRule type="cellIs" dxfId="2217" priority="3670" operator="equal">
      <formula>1</formula>
    </cfRule>
    <cfRule type="cellIs" dxfId="2216" priority="3671" operator="equal">
      <formula>2</formula>
    </cfRule>
    <cfRule type="cellIs" priority="3672" operator="equal">
      <formula>2</formula>
    </cfRule>
  </conditionalFormatting>
  <conditionalFormatting sqref="AY19:AZ21">
    <cfRule type="cellIs" dxfId="2215" priority="3665" operator="equal">
      <formula>3</formula>
    </cfRule>
    <cfRule type="cellIs" dxfId="2214" priority="3666" operator="equal">
      <formula>1</formula>
    </cfRule>
    <cfRule type="cellIs" dxfId="2213" priority="3667" operator="equal">
      <formula>2</formula>
    </cfRule>
    <cfRule type="cellIs" priority="3668" operator="equal">
      <formula>2</formula>
    </cfRule>
  </conditionalFormatting>
  <conditionalFormatting sqref="AY14:AZ17">
    <cfRule type="cellIs" dxfId="2212" priority="3661" operator="equal">
      <formula>3</formula>
    </cfRule>
    <cfRule type="cellIs" dxfId="2211" priority="3662" operator="equal">
      <formula>1</formula>
    </cfRule>
    <cfRule type="cellIs" dxfId="2210" priority="3663" operator="equal">
      <formula>2</formula>
    </cfRule>
    <cfRule type="cellIs" priority="3664" operator="equal">
      <formula>2</formula>
    </cfRule>
  </conditionalFormatting>
  <conditionalFormatting sqref="AY128:AZ128">
    <cfRule type="cellIs" dxfId="2209" priority="3657" operator="equal">
      <formula>3</formula>
    </cfRule>
    <cfRule type="cellIs" dxfId="2208" priority="3658" operator="equal">
      <formula>1</formula>
    </cfRule>
    <cfRule type="cellIs" dxfId="2207" priority="3659" operator="equal">
      <formula>2</formula>
    </cfRule>
    <cfRule type="cellIs" priority="3660" operator="equal">
      <formula>2</formula>
    </cfRule>
  </conditionalFormatting>
  <conditionalFormatting sqref="AY128:AZ128">
    <cfRule type="cellIs" dxfId="2206" priority="3653" operator="equal">
      <formula>3</formula>
    </cfRule>
    <cfRule type="cellIs" dxfId="2205" priority="3654" operator="equal">
      <formula>1</formula>
    </cfRule>
    <cfRule type="cellIs" dxfId="2204" priority="3655" operator="equal">
      <formula>2</formula>
    </cfRule>
    <cfRule type="cellIs" priority="3656" operator="equal">
      <formula>2</formula>
    </cfRule>
  </conditionalFormatting>
  <conditionalFormatting sqref="AY125:AZ126">
    <cfRule type="cellIs" dxfId="2203" priority="3649" operator="equal">
      <formula>3</formula>
    </cfRule>
    <cfRule type="cellIs" dxfId="2202" priority="3650" operator="equal">
      <formula>1</formula>
    </cfRule>
    <cfRule type="cellIs" dxfId="2201" priority="3651" operator="equal">
      <formula>2</formula>
    </cfRule>
    <cfRule type="cellIs" priority="3652" operator="equal">
      <formula>2</formula>
    </cfRule>
  </conditionalFormatting>
  <conditionalFormatting sqref="AY125:AZ126">
    <cfRule type="cellIs" dxfId="2200" priority="3645" operator="equal">
      <formula>3</formula>
    </cfRule>
    <cfRule type="cellIs" dxfId="2199" priority="3646" operator="equal">
      <formula>1</formula>
    </cfRule>
    <cfRule type="cellIs" dxfId="2198" priority="3647" operator="equal">
      <formula>2</formula>
    </cfRule>
    <cfRule type="cellIs" priority="3648" operator="equal">
      <formula>2</formula>
    </cfRule>
  </conditionalFormatting>
  <conditionalFormatting sqref="AY121:AZ121">
    <cfRule type="cellIs" dxfId="2197" priority="3641" operator="equal">
      <formula>3</formula>
    </cfRule>
    <cfRule type="cellIs" dxfId="2196" priority="3642" operator="equal">
      <formula>1</formula>
    </cfRule>
    <cfRule type="cellIs" dxfId="2195" priority="3643" operator="equal">
      <formula>2</formula>
    </cfRule>
    <cfRule type="cellIs" priority="3644" operator="equal">
      <formula>2</formula>
    </cfRule>
  </conditionalFormatting>
  <conditionalFormatting sqref="AY110:AZ110">
    <cfRule type="cellIs" dxfId="2194" priority="3637" operator="equal">
      <formula>3</formula>
    </cfRule>
    <cfRule type="cellIs" dxfId="2193" priority="3638" operator="equal">
      <formula>1</formula>
    </cfRule>
    <cfRule type="cellIs" dxfId="2192" priority="3639" operator="equal">
      <formula>2</formula>
    </cfRule>
    <cfRule type="cellIs" priority="3640" operator="equal">
      <formula>2</formula>
    </cfRule>
  </conditionalFormatting>
  <conditionalFormatting sqref="AY118:AZ118">
    <cfRule type="cellIs" dxfId="2191" priority="3633" operator="equal">
      <formula>3</formula>
    </cfRule>
    <cfRule type="cellIs" dxfId="2190" priority="3634" operator="equal">
      <formula>1</formula>
    </cfRule>
    <cfRule type="cellIs" dxfId="2189" priority="3635" operator="equal">
      <formula>2</formula>
    </cfRule>
    <cfRule type="cellIs" priority="3636" operator="equal">
      <formula>2</formula>
    </cfRule>
  </conditionalFormatting>
  <conditionalFormatting sqref="AY96:AZ96">
    <cfRule type="cellIs" dxfId="2188" priority="3629" operator="equal">
      <formula>3</formula>
    </cfRule>
    <cfRule type="cellIs" dxfId="2187" priority="3630" operator="equal">
      <formula>1</formula>
    </cfRule>
    <cfRule type="cellIs" dxfId="2186" priority="3631" operator="equal">
      <formula>2</formula>
    </cfRule>
    <cfRule type="cellIs" priority="3632" operator="equal">
      <formula>2</formula>
    </cfRule>
  </conditionalFormatting>
  <conditionalFormatting sqref="AY98:AZ98">
    <cfRule type="cellIs" dxfId="2185" priority="3625" operator="equal">
      <formula>3</formula>
    </cfRule>
    <cfRule type="cellIs" dxfId="2184" priority="3626" operator="equal">
      <formula>1</formula>
    </cfRule>
    <cfRule type="cellIs" dxfId="2183" priority="3627" operator="equal">
      <formula>2</formula>
    </cfRule>
    <cfRule type="cellIs" priority="3628" operator="equal">
      <formula>2</formula>
    </cfRule>
  </conditionalFormatting>
  <conditionalFormatting sqref="AY99:AZ99">
    <cfRule type="cellIs" dxfId="2182" priority="3621" operator="equal">
      <formula>3</formula>
    </cfRule>
    <cfRule type="cellIs" dxfId="2181" priority="3622" operator="equal">
      <formula>1</formula>
    </cfRule>
    <cfRule type="cellIs" dxfId="2180" priority="3623" operator="equal">
      <formula>2</formula>
    </cfRule>
    <cfRule type="cellIs" priority="3624" operator="equal">
      <formula>2</formula>
    </cfRule>
  </conditionalFormatting>
  <conditionalFormatting sqref="AY100:AZ100">
    <cfRule type="cellIs" dxfId="2179" priority="3617" operator="equal">
      <formula>3</formula>
    </cfRule>
    <cfRule type="cellIs" dxfId="2178" priority="3618" operator="equal">
      <formula>1</formula>
    </cfRule>
    <cfRule type="cellIs" dxfId="2177" priority="3619" operator="equal">
      <formula>2</formula>
    </cfRule>
    <cfRule type="cellIs" priority="3620" operator="equal">
      <formula>2</formula>
    </cfRule>
  </conditionalFormatting>
  <conditionalFormatting sqref="AY101:AZ101">
    <cfRule type="cellIs" dxfId="2176" priority="3613" operator="equal">
      <formula>3</formula>
    </cfRule>
    <cfRule type="cellIs" dxfId="2175" priority="3614" operator="equal">
      <formula>1</formula>
    </cfRule>
    <cfRule type="cellIs" dxfId="2174" priority="3615" operator="equal">
      <formula>2</formula>
    </cfRule>
    <cfRule type="cellIs" priority="3616" operator="equal">
      <formula>2</formula>
    </cfRule>
  </conditionalFormatting>
  <conditionalFormatting sqref="AY102:AZ102">
    <cfRule type="cellIs" dxfId="2173" priority="3609" operator="equal">
      <formula>3</formula>
    </cfRule>
    <cfRule type="cellIs" dxfId="2172" priority="3610" operator="equal">
      <formula>1</formula>
    </cfRule>
    <cfRule type="cellIs" dxfId="2171" priority="3611" operator="equal">
      <formula>2</formula>
    </cfRule>
    <cfRule type="cellIs" priority="3612" operator="equal">
      <formula>2</formula>
    </cfRule>
  </conditionalFormatting>
  <conditionalFormatting sqref="AY103:AZ103">
    <cfRule type="cellIs" dxfId="2170" priority="3605" operator="equal">
      <formula>3</formula>
    </cfRule>
    <cfRule type="cellIs" dxfId="2169" priority="3606" operator="equal">
      <formula>1</formula>
    </cfRule>
    <cfRule type="cellIs" dxfId="2168" priority="3607" operator="equal">
      <formula>2</formula>
    </cfRule>
    <cfRule type="cellIs" priority="3608" operator="equal">
      <formula>2</formula>
    </cfRule>
  </conditionalFormatting>
  <conditionalFormatting sqref="AY104:AZ106">
    <cfRule type="cellIs" dxfId="2167" priority="3601" operator="equal">
      <formula>3</formula>
    </cfRule>
    <cfRule type="cellIs" dxfId="2166" priority="3602" operator="equal">
      <formula>1</formula>
    </cfRule>
    <cfRule type="cellIs" dxfId="2165" priority="3603" operator="equal">
      <formula>2</formula>
    </cfRule>
    <cfRule type="cellIs" priority="3604" operator="equal">
      <formula>2</formula>
    </cfRule>
  </conditionalFormatting>
  <conditionalFormatting sqref="AY107:AZ107">
    <cfRule type="cellIs" dxfId="2164" priority="3597" operator="equal">
      <formula>3</formula>
    </cfRule>
    <cfRule type="cellIs" dxfId="2163" priority="3598" operator="equal">
      <formula>1</formula>
    </cfRule>
    <cfRule type="cellIs" dxfId="2162" priority="3599" operator="equal">
      <formula>2</formula>
    </cfRule>
    <cfRule type="cellIs" priority="3600" operator="equal">
      <formula>2</formula>
    </cfRule>
  </conditionalFormatting>
  <conditionalFormatting sqref="AY108:AZ108">
    <cfRule type="cellIs" dxfId="2161" priority="3593" operator="equal">
      <formula>3</formula>
    </cfRule>
    <cfRule type="cellIs" dxfId="2160" priority="3594" operator="equal">
      <formula>1</formula>
    </cfRule>
    <cfRule type="cellIs" dxfId="2159" priority="3595" operator="equal">
      <formula>2</formula>
    </cfRule>
    <cfRule type="cellIs" priority="3596" operator="equal">
      <formula>2</formula>
    </cfRule>
  </conditionalFormatting>
  <conditionalFormatting sqref="AY97:AZ97">
    <cfRule type="cellIs" dxfId="2158" priority="3589" operator="equal">
      <formula>3</formula>
    </cfRule>
    <cfRule type="cellIs" dxfId="2157" priority="3590" operator="equal">
      <formula>1</formula>
    </cfRule>
    <cfRule type="cellIs" dxfId="2156" priority="3591" operator="equal">
      <formula>2</formula>
    </cfRule>
    <cfRule type="cellIs" priority="3592" operator="equal">
      <formula>2</formula>
    </cfRule>
  </conditionalFormatting>
  <conditionalFormatting sqref="AY116:AZ116">
    <cfRule type="cellIs" dxfId="2155" priority="3585" operator="equal">
      <formula>3</formula>
    </cfRule>
    <cfRule type="cellIs" dxfId="2154" priority="3586" operator="equal">
      <formula>1</formula>
    </cfRule>
    <cfRule type="cellIs" dxfId="2153" priority="3587" operator="equal">
      <formula>2</formula>
    </cfRule>
    <cfRule type="cellIs" priority="3588" operator="equal">
      <formula>2</formula>
    </cfRule>
  </conditionalFormatting>
  <conditionalFormatting sqref="AY117:AZ117">
    <cfRule type="cellIs" dxfId="2152" priority="3581" operator="equal">
      <formula>3</formula>
    </cfRule>
    <cfRule type="cellIs" dxfId="2151" priority="3582" operator="equal">
      <formula>1</formula>
    </cfRule>
    <cfRule type="cellIs" dxfId="2150" priority="3583" operator="equal">
      <formula>2</formula>
    </cfRule>
    <cfRule type="cellIs" priority="3584" operator="equal">
      <formula>2</formula>
    </cfRule>
  </conditionalFormatting>
  <conditionalFormatting sqref="AY133:AZ133">
    <cfRule type="cellIs" dxfId="2149" priority="3577" operator="equal">
      <formula>3</formula>
    </cfRule>
    <cfRule type="cellIs" dxfId="2148" priority="3578" operator="equal">
      <formula>1</formula>
    </cfRule>
    <cfRule type="cellIs" dxfId="2147" priority="3579" operator="equal">
      <formula>2</formula>
    </cfRule>
    <cfRule type="cellIs" priority="3580" operator="equal">
      <formula>2</formula>
    </cfRule>
  </conditionalFormatting>
  <conditionalFormatting sqref="AY132:AZ132">
    <cfRule type="cellIs" dxfId="2146" priority="3573" operator="equal">
      <formula>3</formula>
    </cfRule>
    <cfRule type="cellIs" dxfId="2145" priority="3574" operator="equal">
      <formula>1</formula>
    </cfRule>
    <cfRule type="cellIs" dxfId="2144" priority="3575" operator="equal">
      <formula>2</formula>
    </cfRule>
    <cfRule type="cellIs" priority="3576" operator="equal">
      <formula>2</formula>
    </cfRule>
  </conditionalFormatting>
  <conditionalFormatting sqref="AY122:AZ123">
    <cfRule type="cellIs" dxfId="2143" priority="3569" operator="equal">
      <formula>3</formula>
    </cfRule>
    <cfRule type="cellIs" dxfId="2142" priority="3570" operator="equal">
      <formula>1</formula>
    </cfRule>
    <cfRule type="cellIs" dxfId="2141" priority="3571" operator="equal">
      <formula>2</formula>
    </cfRule>
    <cfRule type="cellIs" priority="3572" operator="equal">
      <formula>2</formula>
    </cfRule>
  </conditionalFormatting>
  <conditionalFormatting sqref="AY129:AZ129">
    <cfRule type="cellIs" dxfId="2140" priority="3565" operator="equal">
      <formula>3</formula>
    </cfRule>
    <cfRule type="cellIs" dxfId="2139" priority="3566" operator="equal">
      <formula>1</formula>
    </cfRule>
    <cfRule type="cellIs" dxfId="2138" priority="3567" operator="equal">
      <formula>2</formula>
    </cfRule>
    <cfRule type="cellIs" priority="3568" operator="equal">
      <formula>2</formula>
    </cfRule>
  </conditionalFormatting>
  <conditionalFormatting sqref="AY130:AZ131">
    <cfRule type="cellIs" dxfId="2137" priority="3561" operator="equal">
      <formula>3</formula>
    </cfRule>
    <cfRule type="cellIs" dxfId="2136" priority="3562" operator="equal">
      <formula>1</formula>
    </cfRule>
    <cfRule type="cellIs" dxfId="2135" priority="3563" operator="equal">
      <formula>2</formula>
    </cfRule>
    <cfRule type="cellIs" priority="3564" operator="equal">
      <formula>2</formula>
    </cfRule>
  </conditionalFormatting>
  <conditionalFormatting sqref="AY89:AZ89">
    <cfRule type="cellIs" dxfId="2134" priority="3525" operator="equal">
      <formula>3</formula>
    </cfRule>
    <cfRule type="cellIs" dxfId="2133" priority="3526" operator="equal">
      <formula>1</formula>
    </cfRule>
    <cfRule type="cellIs" dxfId="2132" priority="3527" operator="equal">
      <formula>2</formula>
    </cfRule>
    <cfRule type="cellIs" priority="3528" operator="equal">
      <formula>2</formula>
    </cfRule>
  </conditionalFormatting>
  <conditionalFormatting sqref="K75">
    <cfRule type="cellIs" dxfId="2131" priority="2349" operator="equal">
      <formula>3</formula>
    </cfRule>
    <cfRule type="cellIs" dxfId="2130" priority="2350" operator="equal">
      <formula>1</formula>
    </cfRule>
    <cfRule type="cellIs" dxfId="2129" priority="2351" operator="equal">
      <formula>2</formula>
    </cfRule>
    <cfRule type="cellIs" priority="2352" operator="equal">
      <formula>2</formula>
    </cfRule>
  </conditionalFormatting>
  <conditionalFormatting sqref="AY93:AZ93">
    <cfRule type="cellIs" dxfId="2128" priority="3509" operator="equal">
      <formula>3</formula>
    </cfRule>
    <cfRule type="cellIs" dxfId="2127" priority="3510" operator="equal">
      <formula>1</formula>
    </cfRule>
    <cfRule type="cellIs" dxfId="2126" priority="3511" operator="equal">
      <formula>2</formula>
    </cfRule>
    <cfRule type="cellIs" priority="3512" operator="equal">
      <formula>2</formula>
    </cfRule>
  </conditionalFormatting>
  <conditionalFormatting sqref="AY94:AZ94">
    <cfRule type="cellIs" dxfId="2125" priority="3505" operator="equal">
      <formula>3</formula>
    </cfRule>
    <cfRule type="cellIs" dxfId="2124" priority="3506" operator="equal">
      <formula>1</formula>
    </cfRule>
    <cfRule type="cellIs" dxfId="2123" priority="3507" operator="equal">
      <formula>2</formula>
    </cfRule>
    <cfRule type="cellIs" priority="3508" operator="equal">
      <formula>2</formula>
    </cfRule>
  </conditionalFormatting>
  <conditionalFormatting sqref="AY95:AZ95">
    <cfRule type="cellIs" dxfId="2122" priority="3501" operator="equal">
      <formula>3</formula>
    </cfRule>
    <cfRule type="cellIs" dxfId="2121" priority="3502" operator="equal">
      <formula>1</formula>
    </cfRule>
    <cfRule type="cellIs" dxfId="2120" priority="3503" operator="equal">
      <formula>2</formula>
    </cfRule>
    <cfRule type="cellIs" priority="3504" operator="equal">
      <formula>2</formula>
    </cfRule>
  </conditionalFormatting>
  <conditionalFormatting sqref="AY112:AZ114">
    <cfRule type="cellIs" dxfId="2119" priority="3497" operator="equal">
      <formula>3</formula>
    </cfRule>
    <cfRule type="cellIs" dxfId="2118" priority="3498" operator="equal">
      <formula>1</formula>
    </cfRule>
    <cfRule type="cellIs" dxfId="2117" priority="3499" operator="equal">
      <formula>2</formula>
    </cfRule>
    <cfRule type="cellIs" priority="3500" operator="equal">
      <formula>2</formula>
    </cfRule>
  </conditionalFormatting>
  <conditionalFormatting sqref="AY112:AZ114">
    <cfRule type="cellIs" dxfId="2116" priority="3493" operator="equal">
      <formula>3</formula>
    </cfRule>
    <cfRule type="cellIs" dxfId="2115" priority="3494" operator="equal">
      <formula>1</formula>
    </cfRule>
    <cfRule type="cellIs" dxfId="2114" priority="3495" operator="equal">
      <formula>2</formula>
    </cfRule>
    <cfRule type="cellIs" priority="3496" operator="equal">
      <formula>2</formula>
    </cfRule>
  </conditionalFormatting>
  <conditionalFormatting sqref="BA6:BA12">
    <cfRule type="cellIs" dxfId="2113" priority="3305" operator="equal">
      <formula>3</formula>
    </cfRule>
    <cfRule type="cellIs" dxfId="2112" priority="3306" operator="equal">
      <formula>1</formula>
    </cfRule>
    <cfRule type="cellIs" dxfId="2111" priority="3307" operator="equal">
      <formula>2</formula>
    </cfRule>
    <cfRule type="cellIs" priority="3308" operator="equal">
      <formula>2</formula>
    </cfRule>
  </conditionalFormatting>
  <conditionalFormatting sqref="BA19:BA21">
    <cfRule type="cellIs" dxfId="2110" priority="3301" operator="equal">
      <formula>3</formula>
    </cfRule>
    <cfRule type="cellIs" dxfId="2109" priority="3302" operator="equal">
      <formula>1</formula>
    </cfRule>
    <cfRule type="cellIs" dxfId="2108" priority="3303" operator="equal">
      <formula>2</formula>
    </cfRule>
    <cfRule type="cellIs" priority="3304" operator="equal">
      <formula>2</formula>
    </cfRule>
  </conditionalFormatting>
  <conditionalFormatting sqref="BA14:BA17">
    <cfRule type="cellIs" dxfId="2107" priority="3297" operator="equal">
      <formula>3</formula>
    </cfRule>
    <cfRule type="cellIs" dxfId="2106" priority="3298" operator="equal">
      <formula>1</formula>
    </cfRule>
    <cfRule type="cellIs" dxfId="2105" priority="3299" operator="equal">
      <formula>2</formula>
    </cfRule>
    <cfRule type="cellIs" priority="3300" operator="equal">
      <formula>2</formula>
    </cfRule>
  </conditionalFormatting>
  <conditionalFormatting sqref="BA128">
    <cfRule type="cellIs" dxfId="2104" priority="3293" operator="equal">
      <formula>3</formula>
    </cfRule>
    <cfRule type="cellIs" dxfId="2103" priority="3294" operator="equal">
      <formula>1</formula>
    </cfRule>
    <cfRule type="cellIs" dxfId="2102" priority="3295" operator="equal">
      <formula>2</formula>
    </cfRule>
    <cfRule type="cellIs" priority="3296" operator="equal">
      <formula>2</formula>
    </cfRule>
  </conditionalFormatting>
  <conditionalFormatting sqref="BA128">
    <cfRule type="cellIs" dxfId="2101" priority="3289" operator="equal">
      <formula>3</formula>
    </cfRule>
    <cfRule type="cellIs" dxfId="2100" priority="3290" operator="equal">
      <formula>1</formula>
    </cfRule>
    <cfRule type="cellIs" dxfId="2099" priority="3291" operator="equal">
      <formula>2</formula>
    </cfRule>
    <cfRule type="cellIs" priority="3292" operator="equal">
      <formula>2</formula>
    </cfRule>
  </conditionalFormatting>
  <conditionalFormatting sqref="BA125:BA126">
    <cfRule type="cellIs" dxfId="2098" priority="3285" operator="equal">
      <formula>3</formula>
    </cfRule>
    <cfRule type="cellIs" dxfId="2097" priority="3286" operator="equal">
      <formula>1</formula>
    </cfRule>
    <cfRule type="cellIs" dxfId="2096" priority="3287" operator="equal">
      <formula>2</formula>
    </cfRule>
    <cfRule type="cellIs" priority="3288" operator="equal">
      <formula>2</formula>
    </cfRule>
  </conditionalFormatting>
  <conditionalFormatting sqref="BA125:BA126">
    <cfRule type="cellIs" dxfId="2095" priority="3281" operator="equal">
      <formula>3</formula>
    </cfRule>
    <cfRule type="cellIs" dxfId="2094" priority="3282" operator="equal">
      <formula>1</formula>
    </cfRule>
    <cfRule type="cellIs" dxfId="2093" priority="3283" operator="equal">
      <formula>2</formula>
    </cfRule>
    <cfRule type="cellIs" priority="3284" operator="equal">
      <formula>2</formula>
    </cfRule>
  </conditionalFormatting>
  <conditionalFormatting sqref="BA121">
    <cfRule type="cellIs" dxfId="2092" priority="3277" operator="equal">
      <formula>3</formula>
    </cfRule>
    <cfRule type="cellIs" dxfId="2091" priority="3278" operator="equal">
      <formula>1</formula>
    </cfRule>
    <cfRule type="cellIs" dxfId="2090" priority="3279" operator="equal">
      <formula>2</formula>
    </cfRule>
    <cfRule type="cellIs" priority="3280" operator="equal">
      <formula>2</formula>
    </cfRule>
  </conditionalFormatting>
  <conditionalFormatting sqref="BA110">
    <cfRule type="cellIs" dxfId="2089" priority="3273" operator="equal">
      <formula>3</formula>
    </cfRule>
    <cfRule type="cellIs" dxfId="2088" priority="3274" operator="equal">
      <formula>1</formula>
    </cfRule>
    <cfRule type="cellIs" dxfId="2087" priority="3275" operator="equal">
      <formula>2</formula>
    </cfRule>
    <cfRule type="cellIs" priority="3276" operator="equal">
      <formula>2</formula>
    </cfRule>
  </conditionalFormatting>
  <conditionalFormatting sqref="BA118">
    <cfRule type="cellIs" dxfId="2086" priority="3269" operator="equal">
      <formula>3</formula>
    </cfRule>
    <cfRule type="cellIs" dxfId="2085" priority="3270" operator="equal">
      <formula>1</formula>
    </cfRule>
    <cfRule type="cellIs" dxfId="2084" priority="3271" operator="equal">
      <formula>2</formula>
    </cfRule>
    <cfRule type="cellIs" priority="3272" operator="equal">
      <formula>2</formula>
    </cfRule>
  </conditionalFormatting>
  <conditionalFormatting sqref="BA96">
    <cfRule type="cellIs" dxfId="2083" priority="3265" operator="equal">
      <formula>3</formula>
    </cfRule>
    <cfRule type="cellIs" dxfId="2082" priority="3266" operator="equal">
      <formula>1</formula>
    </cfRule>
    <cfRule type="cellIs" dxfId="2081" priority="3267" operator="equal">
      <formula>2</formula>
    </cfRule>
    <cfRule type="cellIs" priority="3268" operator="equal">
      <formula>2</formula>
    </cfRule>
  </conditionalFormatting>
  <conditionalFormatting sqref="K74">
    <cfRule type="cellIs" dxfId="2080" priority="2353" operator="equal">
      <formula>3</formula>
    </cfRule>
    <cfRule type="cellIs" dxfId="2079" priority="2354" operator="equal">
      <formula>1</formula>
    </cfRule>
    <cfRule type="cellIs" dxfId="2078" priority="2355" operator="equal">
      <formula>2</formula>
    </cfRule>
    <cfRule type="cellIs" priority="2356" operator="equal">
      <formula>2</formula>
    </cfRule>
  </conditionalFormatting>
  <conditionalFormatting sqref="BA98">
    <cfRule type="cellIs" dxfId="2077" priority="3261" operator="equal">
      <formula>3</formula>
    </cfRule>
    <cfRule type="cellIs" dxfId="2076" priority="3262" operator="equal">
      <formula>1</formula>
    </cfRule>
    <cfRule type="cellIs" dxfId="2075" priority="3263" operator="equal">
      <formula>2</formula>
    </cfRule>
    <cfRule type="cellIs" priority="3264" operator="equal">
      <formula>2</formula>
    </cfRule>
  </conditionalFormatting>
  <conditionalFormatting sqref="BA99">
    <cfRule type="cellIs" dxfId="2074" priority="3257" operator="equal">
      <formula>3</formula>
    </cfRule>
    <cfRule type="cellIs" dxfId="2073" priority="3258" operator="equal">
      <formula>1</formula>
    </cfRule>
    <cfRule type="cellIs" dxfId="2072" priority="3259" operator="equal">
      <formula>2</formula>
    </cfRule>
    <cfRule type="cellIs" priority="3260" operator="equal">
      <formula>2</formula>
    </cfRule>
  </conditionalFormatting>
  <conditionalFormatting sqref="BA100">
    <cfRule type="cellIs" dxfId="2071" priority="3253" operator="equal">
      <formula>3</formula>
    </cfRule>
    <cfRule type="cellIs" dxfId="2070" priority="3254" operator="equal">
      <formula>1</formula>
    </cfRule>
    <cfRule type="cellIs" dxfId="2069" priority="3255" operator="equal">
      <formula>2</formula>
    </cfRule>
    <cfRule type="cellIs" priority="3256" operator="equal">
      <formula>2</formula>
    </cfRule>
  </conditionalFormatting>
  <conditionalFormatting sqref="BA101">
    <cfRule type="cellIs" dxfId="2068" priority="3249" operator="equal">
      <formula>3</formula>
    </cfRule>
    <cfRule type="cellIs" dxfId="2067" priority="3250" operator="equal">
      <formula>1</formula>
    </cfRule>
    <cfRule type="cellIs" dxfId="2066" priority="3251" operator="equal">
      <formula>2</formula>
    </cfRule>
    <cfRule type="cellIs" priority="3252" operator="equal">
      <formula>2</formula>
    </cfRule>
  </conditionalFormatting>
  <conditionalFormatting sqref="BA107">
    <cfRule type="cellIs" dxfId="2065" priority="3233" operator="equal">
      <formula>3</formula>
    </cfRule>
    <cfRule type="cellIs" dxfId="2064" priority="3234" operator="equal">
      <formula>1</formula>
    </cfRule>
    <cfRule type="cellIs" dxfId="2063" priority="3235" operator="equal">
      <formula>2</formula>
    </cfRule>
    <cfRule type="cellIs" priority="3236" operator="equal">
      <formula>2</formula>
    </cfRule>
  </conditionalFormatting>
  <conditionalFormatting sqref="BA108">
    <cfRule type="cellIs" dxfId="2062" priority="3229" operator="equal">
      <formula>3</formula>
    </cfRule>
    <cfRule type="cellIs" dxfId="2061" priority="3230" operator="equal">
      <formula>1</formula>
    </cfRule>
    <cfRule type="cellIs" dxfId="2060" priority="3231" operator="equal">
      <formula>2</formula>
    </cfRule>
    <cfRule type="cellIs" priority="3232" operator="equal">
      <formula>2</formula>
    </cfRule>
  </conditionalFormatting>
  <conditionalFormatting sqref="BA97">
    <cfRule type="cellIs" dxfId="2059" priority="3225" operator="equal">
      <formula>3</formula>
    </cfRule>
    <cfRule type="cellIs" dxfId="2058" priority="3226" operator="equal">
      <formula>1</formula>
    </cfRule>
    <cfRule type="cellIs" dxfId="2057" priority="3227" operator="equal">
      <formula>2</formula>
    </cfRule>
    <cfRule type="cellIs" priority="3228" operator="equal">
      <formula>2</formula>
    </cfRule>
  </conditionalFormatting>
  <conditionalFormatting sqref="BA116">
    <cfRule type="cellIs" dxfId="2056" priority="3221" operator="equal">
      <formula>3</formula>
    </cfRule>
    <cfRule type="cellIs" dxfId="2055" priority="3222" operator="equal">
      <formula>1</formula>
    </cfRule>
    <cfRule type="cellIs" dxfId="2054" priority="3223" operator="equal">
      <formula>2</formula>
    </cfRule>
    <cfRule type="cellIs" priority="3224" operator="equal">
      <formula>2</formula>
    </cfRule>
  </conditionalFormatting>
  <conditionalFormatting sqref="BA122:BA123">
    <cfRule type="cellIs" dxfId="2053" priority="3205" operator="equal">
      <formula>3</formula>
    </cfRule>
    <cfRule type="cellIs" dxfId="2052" priority="3206" operator="equal">
      <formula>1</formula>
    </cfRule>
    <cfRule type="cellIs" dxfId="2051" priority="3207" operator="equal">
      <formula>2</formula>
    </cfRule>
    <cfRule type="cellIs" priority="3208" operator="equal">
      <formula>2</formula>
    </cfRule>
  </conditionalFormatting>
  <conditionalFormatting sqref="BA129">
    <cfRule type="cellIs" dxfId="2050" priority="3201" operator="equal">
      <formula>3</formula>
    </cfRule>
    <cfRule type="cellIs" dxfId="2049" priority="3202" operator="equal">
      <formula>1</formula>
    </cfRule>
    <cfRule type="cellIs" dxfId="2048" priority="3203" operator="equal">
      <formula>2</formula>
    </cfRule>
    <cfRule type="cellIs" priority="3204" operator="equal">
      <formula>2</formula>
    </cfRule>
  </conditionalFormatting>
  <conditionalFormatting sqref="BA130:BA131">
    <cfRule type="cellIs" dxfId="2047" priority="3197" operator="equal">
      <formula>3</formula>
    </cfRule>
    <cfRule type="cellIs" dxfId="2046" priority="3198" operator="equal">
      <formula>1</formula>
    </cfRule>
    <cfRule type="cellIs" dxfId="2045" priority="3199" operator="equal">
      <formula>2</formula>
    </cfRule>
    <cfRule type="cellIs" priority="3200" operator="equal">
      <formula>2</formula>
    </cfRule>
  </conditionalFormatting>
  <conditionalFormatting sqref="BA134">
    <cfRule type="cellIs" dxfId="2044" priority="3193" operator="equal">
      <formula>3</formula>
    </cfRule>
    <cfRule type="cellIs" dxfId="2043" priority="3194" operator="equal">
      <formula>1</formula>
    </cfRule>
    <cfRule type="cellIs" dxfId="2042" priority="3195" operator="equal">
      <formula>2</formula>
    </cfRule>
    <cfRule type="cellIs" priority="3196" operator="equal">
      <formula>2</formula>
    </cfRule>
  </conditionalFormatting>
  <conditionalFormatting sqref="BA82">
    <cfRule type="cellIs" dxfId="2041" priority="3189" operator="equal">
      <formula>3</formula>
    </cfRule>
    <cfRule type="cellIs" dxfId="2040" priority="3190" operator="equal">
      <formula>1</formula>
    </cfRule>
    <cfRule type="cellIs" dxfId="2039" priority="3191" operator="equal">
      <formula>2</formula>
    </cfRule>
    <cfRule type="cellIs" priority="3192" operator="equal">
      <formula>2</formula>
    </cfRule>
  </conditionalFormatting>
  <conditionalFormatting sqref="BA86">
    <cfRule type="cellIs" dxfId="2038" priority="3173" operator="equal">
      <formula>3</formula>
    </cfRule>
    <cfRule type="cellIs" dxfId="2037" priority="3174" operator="equal">
      <formula>1</formula>
    </cfRule>
    <cfRule type="cellIs" dxfId="2036" priority="3175" operator="equal">
      <formula>2</formula>
    </cfRule>
    <cfRule type="cellIs" priority="3176" operator="equal">
      <formula>2</formula>
    </cfRule>
  </conditionalFormatting>
  <conditionalFormatting sqref="BA87">
    <cfRule type="cellIs" dxfId="2035" priority="3169" operator="equal">
      <formula>3</formula>
    </cfRule>
    <cfRule type="cellIs" dxfId="2034" priority="3170" operator="equal">
      <formula>1</formula>
    </cfRule>
    <cfRule type="cellIs" dxfId="2033" priority="3171" operator="equal">
      <formula>2</formula>
    </cfRule>
    <cfRule type="cellIs" priority="3172" operator="equal">
      <formula>2</formula>
    </cfRule>
  </conditionalFormatting>
  <conditionalFormatting sqref="BA88">
    <cfRule type="cellIs" dxfId="2032" priority="3165" operator="equal">
      <formula>3</formula>
    </cfRule>
    <cfRule type="cellIs" dxfId="2031" priority="3166" operator="equal">
      <formula>1</formula>
    </cfRule>
    <cfRule type="cellIs" dxfId="2030" priority="3167" operator="equal">
      <formula>2</formula>
    </cfRule>
    <cfRule type="cellIs" priority="3168" operator="equal">
      <formula>2</formula>
    </cfRule>
  </conditionalFormatting>
  <conditionalFormatting sqref="BA102">
    <cfRule type="cellIs" dxfId="2029" priority="3245" operator="equal">
      <formula>3</formula>
    </cfRule>
    <cfRule type="cellIs" dxfId="2028" priority="3246" operator="equal">
      <formula>1</formula>
    </cfRule>
    <cfRule type="cellIs" dxfId="2027" priority="3247" operator="equal">
      <formula>2</formula>
    </cfRule>
    <cfRule type="cellIs" priority="3248" operator="equal">
      <formula>2</formula>
    </cfRule>
  </conditionalFormatting>
  <conditionalFormatting sqref="BA90">
    <cfRule type="cellIs" dxfId="2026" priority="3157" operator="equal">
      <formula>3</formula>
    </cfRule>
    <cfRule type="cellIs" dxfId="2025" priority="3158" operator="equal">
      <formula>1</formula>
    </cfRule>
    <cfRule type="cellIs" dxfId="2024" priority="3159" operator="equal">
      <formula>2</formula>
    </cfRule>
    <cfRule type="cellIs" priority="3160" operator="equal">
      <formula>2</formula>
    </cfRule>
  </conditionalFormatting>
  <conditionalFormatting sqref="BA92">
    <cfRule type="cellIs" dxfId="2023" priority="3149" operator="equal">
      <formula>3</formula>
    </cfRule>
    <cfRule type="cellIs" dxfId="2022" priority="3150" operator="equal">
      <formula>1</formula>
    </cfRule>
    <cfRule type="cellIs" dxfId="2021" priority="3151" operator="equal">
      <formula>2</formula>
    </cfRule>
    <cfRule type="cellIs" priority="3152" operator="equal">
      <formula>2</formula>
    </cfRule>
  </conditionalFormatting>
  <conditionalFormatting sqref="BA93">
    <cfRule type="cellIs" dxfId="2020" priority="3145" operator="equal">
      <formula>3</formula>
    </cfRule>
    <cfRule type="cellIs" dxfId="2019" priority="3146" operator="equal">
      <formula>1</formula>
    </cfRule>
    <cfRule type="cellIs" dxfId="2018" priority="3147" operator="equal">
      <formula>2</formula>
    </cfRule>
    <cfRule type="cellIs" priority="3148" operator="equal">
      <formula>2</formula>
    </cfRule>
  </conditionalFormatting>
  <conditionalFormatting sqref="C27:D27">
    <cfRule type="cellIs" dxfId="2017" priority="3109" operator="equal">
      <formula>3</formula>
    </cfRule>
    <cfRule type="cellIs" dxfId="2016" priority="3110" operator="equal">
      <formula>1</formula>
    </cfRule>
    <cfRule type="cellIs" dxfId="2015" priority="3111" operator="equal">
      <formula>2</formula>
    </cfRule>
    <cfRule type="cellIs" priority="3112" operator="equal">
      <formula>2</formula>
    </cfRule>
  </conditionalFormatting>
  <conditionalFormatting sqref="C34:D34">
    <cfRule type="cellIs" dxfId="2014" priority="3081" operator="equal">
      <formula>3</formula>
    </cfRule>
    <cfRule type="cellIs" dxfId="2013" priority="3082" operator="equal">
      <formula>1</formula>
    </cfRule>
    <cfRule type="cellIs" dxfId="2012" priority="3083" operator="equal">
      <formula>2</formula>
    </cfRule>
    <cfRule type="cellIs" priority="3084" operator="equal">
      <formula>2</formula>
    </cfRule>
  </conditionalFormatting>
  <conditionalFormatting sqref="BA103">
    <cfRule type="cellIs" dxfId="2011" priority="3241" operator="equal">
      <formula>3</formula>
    </cfRule>
    <cfRule type="cellIs" dxfId="2010" priority="3242" operator="equal">
      <formula>1</formula>
    </cfRule>
    <cfRule type="cellIs" dxfId="2009" priority="3243" operator="equal">
      <formula>2</formula>
    </cfRule>
    <cfRule type="cellIs" priority="3244" operator="equal">
      <formula>2</formula>
    </cfRule>
  </conditionalFormatting>
  <conditionalFormatting sqref="BA104:BA106">
    <cfRule type="cellIs" dxfId="2008" priority="3237" operator="equal">
      <formula>3</formula>
    </cfRule>
    <cfRule type="cellIs" dxfId="2007" priority="3238" operator="equal">
      <formula>1</formula>
    </cfRule>
    <cfRule type="cellIs" dxfId="2006" priority="3239" operator="equal">
      <formula>2</formula>
    </cfRule>
    <cfRule type="cellIs" priority="3240" operator="equal">
      <formula>2</formula>
    </cfRule>
  </conditionalFormatting>
  <conditionalFormatting sqref="BA117">
    <cfRule type="cellIs" dxfId="2005" priority="3217" operator="equal">
      <formula>3</formula>
    </cfRule>
    <cfRule type="cellIs" dxfId="2004" priority="3218" operator="equal">
      <formula>1</formula>
    </cfRule>
    <cfRule type="cellIs" dxfId="2003" priority="3219" operator="equal">
      <formula>2</formula>
    </cfRule>
    <cfRule type="cellIs" priority="3220" operator="equal">
      <formula>2</formula>
    </cfRule>
  </conditionalFormatting>
  <conditionalFormatting sqref="BA133">
    <cfRule type="cellIs" dxfId="2002" priority="3213" operator="equal">
      <formula>3</formula>
    </cfRule>
    <cfRule type="cellIs" dxfId="2001" priority="3214" operator="equal">
      <formula>1</formula>
    </cfRule>
    <cfRule type="cellIs" dxfId="2000" priority="3215" operator="equal">
      <formula>2</formula>
    </cfRule>
    <cfRule type="cellIs" priority="3216" operator="equal">
      <formula>2</formula>
    </cfRule>
  </conditionalFormatting>
  <conditionalFormatting sqref="BA132">
    <cfRule type="cellIs" dxfId="1999" priority="3209" operator="equal">
      <formula>3</formula>
    </cfRule>
    <cfRule type="cellIs" dxfId="1998" priority="3210" operator="equal">
      <formula>1</formula>
    </cfRule>
    <cfRule type="cellIs" dxfId="1997" priority="3211" operator="equal">
      <formula>2</formula>
    </cfRule>
    <cfRule type="cellIs" priority="3212" operator="equal">
      <formula>2</formula>
    </cfRule>
  </conditionalFormatting>
  <conditionalFormatting sqref="BA83">
    <cfRule type="cellIs" dxfId="1996" priority="3185" operator="equal">
      <formula>3</formula>
    </cfRule>
    <cfRule type="cellIs" dxfId="1995" priority="3186" operator="equal">
      <formula>1</formula>
    </cfRule>
    <cfRule type="cellIs" dxfId="1994" priority="3187" operator="equal">
      <formula>2</formula>
    </cfRule>
    <cfRule type="cellIs" priority="3188" operator="equal">
      <formula>2</formula>
    </cfRule>
  </conditionalFormatting>
  <conditionalFormatting sqref="E71">
    <cfRule type="cellIs" dxfId="1993" priority="2821" operator="equal">
      <formula>3</formula>
    </cfRule>
    <cfRule type="cellIs" dxfId="1992" priority="2822" operator="equal">
      <formula>1</formula>
    </cfRule>
    <cfRule type="cellIs" dxfId="1991" priority="2823" operator="equal">
      <formula>2</formula>
    </cfRule>
    <cfRule type="cellIs" priority="2824" operator="equal">
      <formula>2</formula>
    </cfRule>
  </conditionalFormatting>
  <conditionalFormatting sqref="E72">
    <cfRule type="cellIs" dxfId="1990" priority="2817" operator="equal">
      <formula>3</formula>
    </cfRule>
    <cfRule type="cellIs" dxfId="1989" priority="2818" operator="equal">
      <formula>1</formula>
    </cfRule>
    <cfRule type="cellIs" dxfId="1988" priority="2819" operator="equal">
      <formula>2</formula>
    </cfRule>
    <cfRule type="cellIs" priority="2820" operator="equal">
      <formula>2</formula>
    </cfRule>
  </conditionalFormatting>
  <conditionalFormatting sqref="M30:AS30">
    <cfRule type="cellIs" dxfId="1987" priority="2745" operator="equal">
      <formula>3</formula>
    </cfRule>
    <cfRule type="cellIs" dxfId="1986" priority="2746" operator="equal">
      <formula>1</formula>
    </cfRule>
    <cfRule type="cellIs" dxfId="1985" priority="2747" operator="equal">
      <formula>2</formula>
    </cfRule>
    <cfRule type="cellIs" priority="2748" operator="equal">
      <formula>2</formula>
    </cfRule>
  </conditionalFormatting>
  <conditionalFormatting sqref="M31:AS31">
    <cfRule type="cellIs" dxfId="1984" priority="2741" operator="equal">
      <formula>3</formula>
    </cfRule>
    <cfRule type="cellIs" dxfId="1983" priority="2742" operator="equal">
      <formula>1</formula>
    </cfRule>
    <cfRule type="cellIs" dxfId="1982" priority="2743" operator="equal">
      <formula>2</formula>
    </cfRule>
    <cfRule type="cellIs" priority="2744" operator="equal">
      <formula>2</formula>
    </cfRule>
  </conditionalFormatting>
  <conditionalFormatting sqref="M45:AS45">
    <cfRule type="cellIs" dxfId="1981" priority="2689" operator="equal">
      <formula>3</formula>
    </cfRule>
    <cfRule type="cellIs" dxfId="1980" priority="2690" operator="equal">
      <formula>1</formula>
    </cfRule>
    <cfRule type="cellIs" dxfId="1979" priority="2691" operator="equal">
      <formula>2</formula>
    </cfRule>
    <cfRule type="cellIs" priority="2692" operator="equal">
      <formula>2</formula>
    </cfRule>
  </conditionalFormatting>
  <conditionalFormatting sqref="M51:AS51">
    <cfRule type="cellIs" dxfId="1978" priority="2685" operator="equal">
      <formula>3</formula>
    </cfRule>
    <cfRule type="cellIs" dxfId="1977" priority="2686" operator="equal">
      <formula>1</formula>
    </cfRule>
    <cfRule type="cellIs" dxfId="1976" priority="2687" operator="equal">
      <formula>2</formula>
    </cfRule>
    <cfRule type="cellIs" priority="2688" operator="equal">
      <formula>2</formula>
    </cfRule>
  </conditionalFormatting>
  <conditionalFormatting sqref="M60:AS60">
    <cfRule type="cellIs" dxfId="1975" priority="2649" operator="equal">
      <formula>3</formula>
    </cfRule>
    <cfRule type="cellIs" dxfId="1974" priority="2650" operator="equal">
      <formula>1</formula>
    </cfRule>
    <cfRule type="cellIs" dxfId="1973" priority="2651" operator="equal">
      <formula>2</formula>
    </cfRule>
    <cfRule type="cellIs" priority="2652" operator="equal">
      <formula>2</formula>
    </cfRule>
  </conditionalFormatting>
  <conditionalFormatting sqref="L27">
    <cfRule type="cellIs" dxfId="1972" priority="2617" operator="equal">
      <formula>3</formula>
    </cfRule>
    <cfRule type="cellIs" dxfId="1971" priority="2618" operator="equal">
      <formula>1</formula>
    </cfRule>
    <cfRule type="cellIs" dxfId="1970" priority="2619" operator="equal">
      <formula>2</formula>
    </cfRule>
    <cfRule type="cellIs" priority="2620" operator="equal">
      <formula>2</formula>
    </cfRule>
  </conditionalFormatting>
  <conditionalFormatting sqref="L28">
    <cfRule type="cellIs" dxfId="1969" priority="2613" operator="equal">
      <formula>3</formula>
    </cfRule>
    <cfRule type="cellIs" dxfId="1968" priority="2614" operator="equal">
      <formula>1</formula>
    </cfRule>
    <cfRule type="cellIs" dxfId="1967" priority="2615" operator="equal">
      <formula>2</formula>
    </cfRule>
    <cfRule type="cellIs" priority="2616" operator="equal">
      <formula>2</formula>
    </cfRule>
  </conditionalFormatting>
  <conditionalFormatting sqref="L30">
    <cfRule type="cellIs" dxfId="1966" priority="2605" operator="equal">
      <formula>3</formula>
    </cfRule>
    <cfRule type="cellIs" dxfId="1965" priority="2606" operator="equal">
      <formula>1</formula>
    </cfRule>
    <cfRule type="cellIs" dxfId="1964" priority="2607" operator="equal">
      <formula>2</formula>
    </cfRule>
    <cfRule type="cellIs" priority="2608" operator="equal">
      <formula>2</formula>
    </cfRule>
  </conditionalFormatting>
  <conditionalFormatting sqref="L31">
    <cfRule type="cellIs" dxfId="1963" priority="2601" operator="equal">
      <formula>3</formula>
    </cfRule>
    <cfRule type="cellIs" dxfId="1962" priority="2602" operator="equal">
      <formula>1</formula>
    </cfRule>
    <cfRule type="cellIs" dxfId="1961" priority="2603" operator="equal">
      <formula>2</formula>
    </cfRule>
    <cfRule type="cellIs" priority="2604" operator="equal">
      <formula>2</formula>
    </cfRule>
  </conditionalFormatting>
  <conditionalFormatting sqref="L32">
    <cfRule type="cellIs" dxfId="1960" priority="2597" operator="equal">
      <formula>3</formula>
    </cfRule>
    <cfRule type="cellIs" dxfId="1959" priority="2598" operator="equal">
      <formula>1</formula>
    </cfRule>
    <cfRule type="cellIs" dxfId="1958" priority="2599" operator="equal">
      <formula>2</formula>
    </cfRule>
    <cfRule type="cellIs" priority="2600" operator="equal">
      <formula>2</formula>
    </cfRule>
  </conditionalFormatting>
  <conditionalFormatting sqref="L33">
    <cfRule type="cellIs" dxfId="1957" priority="2593" operator="equal">
      <formula>3</formula>
    </cfRule>
    <cfRule type="cellIs" dxfId="1956" priority="2594" operator="equal">
      <formula>1</formula>
    </cfRule>
    <cfRule type="cellIs" dxfId="1955" priority="2595" operator="equal">
      <formula>2</formula>
    </cfRule>
    <cfRule type="cellIs" priority="2596" operator="equal">
      <formula>2</formula>
    </cfRule>
  </conditionalFormatting>
  <conditionalFormatting sqref="L34">
    <cfRule type="cellIs" dxfId="1954" priority="2589" operator="equal">
      <formula>3</formula>
    </cfRule>
    <cfRule type="cellIs" dxfId="1953" priority="2590" operator="equal">
      <formula>1</formula>
    </cfRule>
    <cfRule type="cellIs" dxfId="1952" priority="2591" operator="equal">
      <formula>2</formula>
    </cfRule>
    <cfRule type="cellIs" priority="2592" operator="equal">
      <formula>2</formula>
    </cfRule>
  </conditionalFormatting>
  <conditionalFormatting sqref="L36">
    <cfRule type="cellIs" dxfId="1951" priority="2585" operator="equal">
      <formula>3</formula>
    </cfRule>
    <cfRule type="cellIs" dxfId="1950" priority="2586" operator="equal">
      <formula>1</formula>
    </cfRule>
    <cfRule type="cellIs" dxfId="1949" priority="2587" operator="equal">
      <formula>2</formula>
    </cfRule>
    <cfRule type="cellIs" priority="2588" operator="equal">
      <formula>2</formula>
    </cfRule>
  </conditionalFormatting>
  <conditionalFormatting sqref="L39">
    <cfRule type="cellIs" dxfId="1948" priority="2573" operator="equal">
      <formula>3</formula>
    </cfRule>
    <cfRule type="cellIs" dxfId="1947" priority="2574" operator="equal">
      <formula>1</formula>
    </cfRule>
    <cfRule type="cellIs" dxfId="1946" priority="2575" operator="equal">
      <formula>2</formula>
    </cfRule>
    <cfRule type="cellIs" priority="2576" operator="equal">
      <formula>2</formula>
    </cfRule>
  </conditionalFormatting>
  <conditionalFormatting sqref="L51">
    <cfRule type="cellIs" dxfId="1945" priority="2545" operator="equal">
      <formula>3</formula>
    </cfRule>
    <cfRule type="cellIs" dxfId="1944" priority="2546" operator="equal">
      <formula>1</formula>
    </cfRule>
    <cfRule type="cellIs" dxfId="1943" priority="2547" operator="equal">
      <formula>2</formula>
    </cfRule>
    <cfRule type="cellIs" priority="2548" operator="equal">
      <formula>2</formula>
    </cfRule>
  </conditionalFormatting>
  <conditionalFormatting sqref="K45">
    <cfRule type="cellIs" dxfId="1942" priority="2409" operator="equal">
      <formula>3</formula>
    </cfRule>
    <cfRule type="cellIs" dxfId="1941" priority="2410" operator="equal">
      <formula>1</formula>
    </cfRule>
    <cfRule type="cellIs" dxfId="1940" priority="2411" operator="equal">
      <formula>2</formula>
    </cfRule>
    <cfRule type="cellIs" priority="2412" operator="equal">
      <formula>2</formula>
    </cfRule>
  </conditionalFormatting>
  <conditionalFormatting sqref="K51">
    <cfRule type="cellIs" dxfId="1939" priority="2405" operator="equal">
      <formula>3</formula>
    </cfRule>
    <cfRule type="cellIs" dxfId="1938" priority="2406" operator="equal">
      <formula>1</formula>
    </cfRule>
    <cfRule type="cellIs" dxfId="1937" priority="2407" operator="equal">
      <formula>2</formula>
    </cfRule>
    <cfRule type="cellIs" priority="2408" operator="equal">
      <formula>2</formula>
    </cfRule>
  </conditionalFormatting>
  <conditionalFormatting sqref="K44">
    <cfRule type="cellIs" dxfId="1936" priority="2413" operator="equal">
      <formula>3</formula>
    </cfRule>
    <cfRule type="cellIs" dxfId="1935" priority="2414" operator="equal">
      <formula>1</formula>
    </cfRule>
    <cfRule type="cellIs" dxfId="1934" priority="2415" operator="equal">
      <formula>2</formula>
    </cfRule>
    <cfRule type="cellIs" priority="2416" operator="equal">
      <formula>2</formula>
    </cfRule>
  </conditionalFormatting>
  <conditionalFormatting sqref="BA89">
    <cfRule type="cellIs" dxfId="1933" priority="3161" operator="equal">
      <formula>3</formula>
    </cfRule>
    <cfRule type="cellIs" dxfId="1932" priority="3162" operator="equal">
      <formula>1</formula>
    </cfRule>
    <cfRule type="cellIs" dxfId="1931" priority="3163" operator="equal">
      <formula>2</formula>
    </cfRule>
    <cfRule type="cellIs" priority="3164" operator="equal">
      <formula>2</formula>
    </cfRule>
  </conditionalFormatting>
  <conditionalFormatting sqref="BA84">
    <cfRule type="cellIs" dxfId="1930" priority="3181" operator="equal">
      <formula>3</formula>
    </cfRule>
    <cfRule type="cellIs" dxfId="1929" priority="3182" operator="equal">
      <formula>1</formula>
    </cfRule>
    <cfRule type="cellIs" dxfId="1928" priority="3183" operator="equal">
      <formula>2</formula>
    </cfRule>
    <cfRule type="cellIs" priority="3184" operator="equal">
      <formula>2</formula>
    </cfRule>
  </conditionalFormatting>
  <conditionalFormatting sqref="BA85">
    <cfRule type="cellIs" dxfId="1927" priority="3177" operator="equal">
      <formula>3</formula>
    </cfRule>
    <cfRule type="cellIs" dxfId="1926" priority="3178" operator="equal">
      <formula>1</formula>
    </cfRule>
    <cfRule type="cellIs" dxfId="1925" priority="3179" operator="equal">
      <formula>2</formula>
    </cfRule>
    <cfRule type="cellIs" priority="3180" operator="equal">
      <formula>2</formula>
    </cfRule>
  </conditionalFormatting>
  <conditionalFormatting sqref="BA91">
    <cfRule type="cellIs" dxfId="1924" priority="3153" operator="equal">
      <formula>3</formula>
    </cfRule>
    <cfRule type="cellIs" dxfId="1923" priority="3154" operator="equal">
      <formula>1</formula>
    </cfRule>
    <cfRule type="cellIs" dxfId="1922" priority="3155" operator="equal">
      <formula>2</formula>
    </cfRule>
    <cfRule type="cellIs" priority="3156" operator="equal">
      <formula>2</formula>
    </cfRule>
  </conditionalFormatting>
  <conditionalFormatting sqref="BA112:BA114">
    <cfRule type="cellIs" dxfId="1921" priority="3133" operator="equal">
      <formula>3</formula>
    </cfRule>
    <cfRule type="cellIs" dxfId="1920" priority="3134" operator="equal">
      <formula>1</formula>
    </cfRule>
    <cfRule type="cellIs" dxfId="1919" priority="3135" operator="equal">
      <formula>2</formula>
    </cfRule>
    <cfRule type="cellIs" priority="3136" operator="equal">
      <formula>2</formula>
    </cfRule>
  </conditionalFormatting>
  <conditionalFormatting sqref="BA112:BA114">
    <cfRule type="cellIs" dxfId="1918" priority="3129" operator="equal">
      <formula>3</formula>
    </cfRule>
    <cfRule type="cellIs" dxfId="1917" priority="3130" operator="equal">
      <formula>1</formula>
    </cfRule>
    <cfRule type="cellIs" dxfId="1916" priority="3131" operator="equal">
      <formula>2</formula>
    </cfRule>
    <cfRule type="cellIs" priority="3132" operator="equal">
      <formula>2</formula>
    </cfRule>
  </conditionalFormatting>
  <conditionalFormatting sqref="F32">
    <cfRule type="cellIs" dxfId="1915" priority="2965" operator="equal">
      <formula>3</formula>
    </cfRule>
    <cfRule type="cellIs" dxfId="1914" priority="2966" operator="equal">
      <formula>1</formula>
    </cfRule>
    <cfRule type="cellIs" dxfId="1913" priority="2967" operator="equal">
      <formula>2</formula>
    </cfRule>
    <cfRule type="cellIs" priority="2968" operator="equal">
      <formula>2</formula>
    </cfRule>
  </conditionalFormatting>
  <conditionalFormatting sqref="F33">
    <cfRule type="cellIs" dxfId="1912" priority="2961" operator="equal">
      <formula>3</formula>
    </cfRule>
    <cfRule type="cellIs" dxfId="1911" priority="2962" operator="equal">
      <formula>1</formula>
    </cfRule>
    <cfRule type="cellIs" dxfId="1910" priority="2963" operator="equal">
      <formula>2</formula>
    </cfRule>
    <cfRule type="cellIs" priority="2964" operator="equal">
      <formula>2</formula>
    </cfRule>
  </conditionalFormatting>
  <conditionalFormatting sqref="AV49:AW50 AV46:AW46 AV23:AW23 AV25:AW25 AV35:AW35 AV70:AW70 AV61:AW61">
    <cfRule type="cellIs" dxfId="1909" priority="3117" operator="equal">
      <formula>3</formula>
    </cfRule>
    <cfRule type="cellIs" dxfId="1908" priority="3118" operator="equal">
      <formula>1</formula>
    </cfRule>
    <cfRule type="cellIs" dxfId="1907" priority="3119" operator="equal">
      <formula>2</formula>
    </cfRule>
    <cfRule type="cellIs" priority="3120" operator="equal">
      <formula>2</formula>
    </cfRule>
  </conditionalFormatting>
  <conditionalFormatting sqref="C26:D26">
    <cfRule type="cellIs" dxfId="1906" priority="3113" operator="equal">
      <formula>3</formula>
    </cfRule>
    <cfRule type="cellIs" dxfId="1905" priority="3114" operator="equal">
      <formula>1</formula>
    </cfRule>
    <cfRule type="cellIs" dxfId="1904" priority="3115" operator="equal">
      <formula>2</formula>
    </cfRule>
    <cfRule type="cellIs" priority="3116" operator="equal">
      <formula>2</formula>
    </cfRule>
  </conditionalFormatting>
  <conditionalFormatting sqref="C28:D28">
    <cfRule type="cellIs" dxfId="1903" priority="3105" operator="equal">
      <formula>3</formula>
    </cfRule>
    <cfRule type="cellIs" dxfId="1902" priority="3106" operator="equal">
      <formula>1</formula>
    </cfRule>
    <cfRule type="cellIs" dxfId="1901" priority="3107" operator="equal">
      <formula>2</formula>
    </cfRule>
    <cfRule type="cellIs" priority="3108" operator="equal">
      <formula>2</formula>
    </cfRule>
  </conditionalFormatting>
  <conditionalFormatting sqref="C29:D29">
    <cfRule type="cellIs" dxfId="1900" priority="3101" operator="equal">
      <formula>3</formula>
    </cfRule>
    <cfRule type="cellIs" dxfId="1899" priority="3102" operator="equal">
      <formula>1</formula>
    </cfRule>
    <cfRule type="cellIs" dxfId="1898" priority="3103" operator="equal">
      <formula>2</formula>
    </cfRule>
    <cfRule type="cellIs" priority="3104" operator="equal">
      <formula>2</formula>
    </cfRule>
  </conditionalFormatting>
  <conditionalFormatting sqref="C30:D30">
    <cfRule type="cellIs" dxfId="1897" priority="3097" operator="equal">
      <formula>3</formula>
    </cfRule>
    <cfRule type="cellIs" dxfId="1896" priority="3098" operator="equal">
      <formula>1</formula>
    </cfRule>
    <cfRule type="cellIs" dxfId="1895" priority="3099" operator="equal">
      <formula>2</formula>
    </cfRule>
    <cfRule type="cellIs" priority="3100" operator="equal">
      <formula>2</formula>
    </cfRule>
  </conditionalFormatting>
  <conditionalFormatting sqref="C31:D31">
    <cfRule type="cellIs" dxfId="1894" priority="3093" operator="equal">
      <formula>3</formula>
    </cfRule>
    <cfRule type="cellIs" dxfId="1893" priority="3094" operator="equal">
      <formula>1</formula>
    </cfRule>
    <cfRule type="cellIs" dxfId="1892" priority="3095" operator="equal">
      <formula>2</formula>
    </cfRule>
    <cfRule type="cellIs" priority="3096" operator="equal">
      <formula>2</formula>
    </cfRule>
  </conditionalFormatting>
  <conditionalFormatting sqref="C32:D32">
    <cfRule type="cellIs" dxfId="1891" priority="3089" operator="equal">
      <formula>3</formula>
    </cfRule>
    <cfRule type="cellIs" dxfId="1890" priority="3090" operator="equal">
      <formula>1</formula>
    </cfRule>
    <cfRule type="cellIs" dxfId="1889" priority="3091" operator="equal">
      <formula>2</formula>
    </cfRule>
    <cfRule type="cellIs" priority="3092" operator="equal">
      <formula>2</formula>
    </cfRule>
  </conditionalFormatting>
  <conditionalFormatting sqref="C33:D33">
    <cfRule type="cellIs" dxfId="1888" priority="3085" operator="equal">
      <formula>3</formula>
    </cfRule>
    <cfRule type="cellIs" dxfId="1887" priority="3086" operator="equal">
      <formula>1</formula>
    </cfRule>
    <cfRule type="cellIs" dxfId="1886" priority="3087" operator="equal">
      <formula>2</formula>
    </cfRule>
    <cfRule type="cellIs" priority="3088" operator="equal">
      <formula>2</formula>
    </cfRule>
  </conditionalFormatting>
  <conditionalFormatting sqref="C36:D36">
    <cfRule type="cellIs" dxfId="1885" priority="3077" operator="equal">
      <formula>3</formula>
    </cfRule>
    <cfRule type="cellIs" dxfId="1884" priority="3078" operator="equal">
      <formula>1</formula>
    </cfRule>
    <cfRule type="cellIs" dxfId="1883" priority="3079" operator="equal">
      <formula>2</formula>
    </cfRule>
    <cfRule type="cellIs" priority="3080" operator="equal">
      <formula>2</formula>
    </cfRule>
  </conditionalFormatting>
  <conditionalFormatting sqref="C37:D37">
    <cfRule type="cellIs" dxfId="1882" priority="3073" operator="equal">
      <formula>3</formula>
    </cfRule>
    <cfRule type="cellIs" dxfId="1881" priority="3074" operator="equal">
      <formula>1</formula>
    </cfRule>
    <cfRule type="cellIs" dxfId="1880" priority="3075" operator="equal">
      <formula>2</formula>
    </cfRule>
    <cfRule type="cellIs" priority="3076" operator="equal">
      <formula>2</formula>
    </cfRule>
  </conditionalFormatting>
  <conditionalFormatting sqref="C38:D38">
    <cfRule type="cellIs" dxfId="1879" priority="3069" operator="equal">
      <formula>3</formula>
    </cfRule>
    <cfRule type="cellIs" dxfId="1878" priority="3070" operator="equal">
      <formula>1</formula>
    </cfRule>
    <cfRule type="cellIs" dxfId="1877" priority="3071" operator="equal">
      <formula>2</formula>
    </cfRule>
    <cfRule type="cellIs" priority="3072" operator="equal">
      <formula>2</formula>
    </cfRule>
  </conditionalFormatting>
  <conditionalFormatting sqref="E26">
    <cfRule type="cellIs" dxfId="1876" priority="3065" operator="equal">
      <formula>3</formula>
    </cfRule>
    <cfRule type="cellIs" dxfId="1875" priority="3066" operator="equal">
      <formula>1</formula>
    </cfRule>
    <cfRule type="cellIs" dxfId="1874" priority="3067" operator="equal">
      <formula>2</formula>
    </cfRule>
    <cfRule type="cellIs" priority="3068" operator="equal">
      <formula>2</formula>
    </cfRule>
  </conditionalFormatting>
  <conditionalFormatting sqref="E27">
    <cfRule type="cellIs" dxfId="1873" priority="3061" operator="equal">
      <formula>3</formula>
    </cfRule>
    <cfRule type="cellIs" dxfId="1872" priority="3062" operator="equal">
      <formula>1</formula>
    </cfRule>
    <cfRule type="cellIs" dxfId="1871" priority="3063" operator="equal">
      <formula>2</formula>
    </cfRule>
    <cfRule type="cellIs" priority="3064" operator="equal">
      <formula>2</formula>
    </cfRule>
  </conditionalFormatting>
  <conditionalFormatting sqref="E28">
    <cfRule type="cellIs" dxfId="1870" priority="3057" operator="equal">
      <formula>3</formula>
    </cfRule>
    <cfRule type="cellIs" dxfId="1869" priority="3058" operator="equal">
      <formula>1</formula>
    </cfRule>
    <cfRule type="cellIs" dxfId="1868" priority="3059" operator="equal">
      <formula>2</formula>
    </cfRule>
    <cfRule type="cellIs" priority="3060" operator="equal">
      <formula>2</formula>
    </cfRule>
  </conditionalFormatting>
  <conditionalFormatting sqref="E29">
    <cfRule type="cellIs" dxfId="1867" priority="3053" operator="equal">
      <formula>3</formula>
    </cfRule>
    <cfRule type="cellIs" dxfId="1866" priority="3054" operator="equal">
      <formula>1</formula>
    </cfRule>
    <cfRule type="cellIs" dxfId="1865" priority="3055" operator="equal">
      <formula>2</formula>
    </cfRule>
    <cfRule type="cellIs" priority="3056" operator="equal">
      <formula>2</formula>
    </cfRule>
  </conditionalFormatting>
  <conditionalFormatting sqref="E30">
    <cfRule type="cellIs" dxfId="1864" priority="3049" operator="equal">
      <formula>3</formula>
    </cfRule>
    <cfRule type="cellIs" dxfId="1863" priority="3050" operator="equal">
      <formula>1</formula>
    </cfRule>
    <cfRule type="cellIs" dxfId="1862" priority="3051" operator="equal">
      <formula>2</formula>
    </cfRule>
    <cfRule type="cellIs" priority="3052" operator="equal">
      <formula>2</formula>
    </cfRule>
  </conditionalFormatting>
  <conditionalFormatting sqref="E31">
    <cfRule type="cellIs" dxfId="1861" priority="3045" operator="equal">
      <formula>3</formula>
    </cfRule>
    <cfRule type="cellIs" dxfId="1860" priority="3046" operator="equal">
      <formula>1</formula>
    </cfRule>
    <cfRule type="cellIs" dxfId="1859" priority="3047" operator="equal">
      <formula>2</formula>
    </cfRule>
    <cfRule type="cellIs" priority="3048" operator="equal">
      <formula>2</formula>
    </cfRule>
  </conditionalFormatting>
  <conditionalFormatting sqref="E32">
    <cfRule type="cellIs" dxfId="1858" priority="3041" operator="equal">
      <formula>3</formula>
    </cfRule>
    <cfRule type="cellIs" dxfId="1857" priority="3042" operator="equal">
      <formula>1</formula>
    </cfRule>
    <cfRule type="cellIs" dxfId="1856" priority="3043" operator="equal">
      <formula>2</formula>
    </cfRule>
    <cfRule type="cellIs" priority="3044" operator="equal">
      <formula>2</formula>
    </cfRule>
  </conditionalFormatting>
  <conditionalFormatting sqref="E33">
    <cfRule type="cellIs" dxfId="1855" priority="3037" operator="equal">
      <formula>3</formula>
    </cfRule>
    <cfRule type="cellIs" dxfId="1854" priority="3038" operator="equal">
      <formula>1</formula>
    </cfRule>
    <cfRule type="cellIs" dxfId="1853" priority="3039" operator="equal">
      <formula>2</formula>
    </cfRule>
    <cfRule type="cellIs" priority="3040" operator="equal">
      <formula>2</formula>
    </cfRule>
  </conditionalFormatting>
  <conditionalFormatting sqref="E34">
    <cfRule type="cellIs" dxfId="1852" priority="3033" operator="equal">
      <formula>3</formula>
    </cfRule>
    <cfRule type="cellIs" dxfId="1851" priority="3034" operator="equal">
      <formula>1</formula>
    </cfRule>
    <cfRule type="cellIs" dxfId="1850" priority="3035" operator="equal">
      <formula>2</formula>
    </cfRule>
    <cfRule type="cellIs" priority="3036" operator="equal">
      <formula>2</formula>
    </cfRule>
  </conditionalFormatting>
  <conditionalFormatting sqref="E36">
    <cfRule type="cellIs" dxfId="1849" priority="3029" operator="equal">
      <formula>3</formula>
    </cfRule>
    <cfRule type="cellIs" dxfId="1848" priority="3030" operator="equal">
      <formula>1</formula>
    </cfRule>
    <cfRule type="cellIs" dxfId="1847" priority="3031" operator="equal">
      <formula>2</formula>
    </cfRule>
    <cfRule type="cellIs" priority="3032" operator="equal">
      <formula>2</formula>
    </cfRule>
  </conditionalFormatting>
  <conditionalFormatting sqref="E37">
    <cfRule type="cellIs" dxfId="1846" priority="3025" operator="equal">
      <formula>3</formula>
    </cfRule>
    <cfRule type="cellIs" dxfId="1845" priority="3026" operator="equal">
      <formula>1</formula>
    </cfRule>
    <cfRule type="cellIs" dxfId="1844" priority="3027" operator="equal">
      <formula>2</formula>
    </cfRule>
    <cfRule type="cellIs" priority="3028" operator="equal">
      <formula>2</formula>
    </cfRule>
  </conditionalFormatting>
  <conditionalFormatting sqref="E38">
    <cfRule type="cellIs" dxfId="1843" priority="3021" operator="equal">
      <formula>3</formula>
    </cfRule>
    <cfRule type="cellIs" dxfId="1842" priority="3022" operator="equal">
      <formula>1</formula>
    </cfRule>
    <cfRule type="cellIs" dxfId="1841" priority="3023" operator="equal">
      <formula>2</formula>
    </cfRule>
    <cfRule type="cellIs" priority="3024" operator="equal">
      <formula>2</formula>
    </cfRule>
  </conditionalFormatting>
  <conditionalFormatting sqref="E39">
    <cfRule type="cellIs" dxfId="1840" priority="3017" operator="equal">
      <formula>3</formula>
    </cfRule>
    <cfRule type="cellIs" dxfId="1839" priority="3018" operator="equal">
      <formula>1</formula>
    </cfRule>
    <cfRule type="cellIs" dxfId="1838" priority="3019" operator="equal">
      <formula>2</formula>
    </cfRule>
    <cfRule type="cellIs" priority="3020" operator="equal">
      <formula>2</formula>
    </cfRule>
  </conditionalFormatting>
  <conditionalFormatting sqref="E40">
    <cfRule type="cellIs" dxfId="1837" priority="3013" operator="equal">
      <formula>3</formula>
    </cfRule>
    <cfRule type="cellIs" dxfId="1836" priority="3014" operator="equal">
      <formula>1</formula>
    </cfRule>
    <cfRule type="cellIs" dxfId="1835" priority="3015" operator="equal">
      <formula>2</formula>
    </cfRule>
    <cfRule type="cellIs" priority="3016" operator="equal">
      <formula>2</formula>
    </cfRule>
  </conditionalFormatting>
  <conditionalFormatting sqref="E41">
    <cfRule type="cellIs" dxfId="1834" priority="3009" operator="equal">
      <formula>3</formula>
    </cfRule>
    <cfRule type="cellIs" dxfId="1833" priority="3010" operator="equal">
      <formula>1</formula>
    </cfRule>
    <cfRule type="cellIs" dxfId="1832" priority="3011" operator="equal">
      <formula>2</formula>
    </cfRule>
    <cfRule type="cellIs" priority="3012" operator="equal">
      <formula>2</formula>
    </cfRule>
  </conditionalFormatting>
  <conditionalFormatting sqref="E42">
    <cfRule type="cellIs" dxfId="1831" priority="3005" operator="equal">
      <formula>3</formula>
    </cfRule>
    <cfRule type="cellIs" dxfId="1830" priority="3006" operator="equal">
      <formula>1</formula>
    </cfRule>
    <cfRule type="cellIs" dxfId="1829" priority="3007" operator="equal">
      <formula>2</formula>
    </cfRule>
    <cfRule type="cellIs" priority="3008" operator="equal">
      <formula>2</formula>
    </cfRule>
  </conditionalFormatting>
  <conditionalFormatting sqref="E45">
    <cfRule type="cellIs" dxfId="1828" priority="2993" operator="equal">
      <formula>3</formula>
    </cfRule>
    <cfRule type="cellIs" dxfId="1827" priority="2994" operator="equal">
      <formula>1</formula>
    </cfRule>
    <cfRule type="cellIs" dxfId="1826" priority="2995" operator="equal">
      <formula>2</formula>
    </cfRule>
    <cfRule type="cellIs" priority="2996" operator="equal">
      <formula>2</formula>
    </cfRule>
  </conditionalFormatting>
  <conditionalFormatting sqref="F26">
    <cfRule type="cellIs" dxfId="1825" priority="2989" operator="equal">
      <formula>3</formula>
    </cfRule>
    <cfRule type="cellIs" dxfId="1824" priority="2990" operator="equal">
      <formula>1</formula>
    </cfRule>
    <cfRule type="cellIs" dxfId="1823" priority="2991" operator="equal">
      <formula>2</formula>
    </cfRule>
    <cfRule type="cellIs" priority="2992" operator="equal">
      <formula>2</formula>
    </cfRule>
  </conditionalFormatting>
  <conditionalFormatting sqref="F27">
    <cfRule type="cellIs" dxfId="1822" priority="2985" operator="equal">
      <formula>3</formula>
    </cfRule>
    <cfRule type="cellIs" dxfId="1821" priority="2986" operator="equal">
      <formula>1</formula>
    </cfRule>
    <cfRule type="cellIs" dxfId="1820" priority="2987" operator="equal">
      <formula>2</formula>
    </cfRule>
    <cfRule type="cellIs" priority="2988" operator="equal">
      <formula>2</formula>
    </cfRule>
  </conditionalFormatting>
  <conditionalFormatting sqref="F28">
    <cfRule type="cellIs" dxfId="1819" priority="2981" operator="equal">
      <formula>3</formula>
    </cfRule>
    <cfRule type="cellIs" dxfId="1818" priority="2982" operator="equal">
      <formula>1</formula>
    </cfRule>
    <cfRule type="cellIs" dxfId="1817" priority="2983" operator="equal">
      <formula>2</formula>
    </cfRule>
    <cfRule type="cellIs" priority="2984" operator="equal">
      <formula>2</formula>
    </cfRule>
  </conditionalFormatting>
  <conditionalFormatting sqref="F29">
    <cfRule type="cellIs" dxfId="1816" priority="2977" operator="equal">
      <formula>3</formula>
    </cfRule>
    <cfRule type="cellIs" dxfId="1815" priority="2978" operator="equal">
      <formula>1</formula>
    </cfRule>
    <cfRule type="cellIs" dxfId="1814" priority="2979" operator="equal">
      <formula>2</formula>
    </cfRule>
    <cfRule type="cellIs" priority="2980" operator="equal">
      <formula>2</formula>
    </cfRule>
  </conditionalFormatting>
  <conditionalFormatting sqref="F30">
    <cfRule type="cellIs" dxfId="1813" priority="2973" operator="equal">
      <formula>3</formula>
    </cfRule>
    <cfRule type="cellIs" dxfId="1812" priority="2974" operator="equal">
      <formula>1</formula>
    </cfRule>
    <cfRule type="cellIs" dxfId="1811" priority="2975" operator="equal">
      <formula>2</formula>
    </cfRule>
    <cfRule type="cellIs" priority="2976" operator="equal">
      <formula>2</formula>
    </cfRule>
  </conditionalFormatting>
  <conditionalFormatting sqref="F31">
    <cfRule type="cellIs" dxfId="1810" priority="2969" operator="equal">
      <formula>3</formula>
    </cfRule>
    <cfRule type="cellIs" dxfId="1809" priority="2970" operator="equal">
      <formula>1</formula>
    </cfRule>
    <cfRule type="cellIs" dxfId="1808" priority="2971" operator="equal">
      <formula>2</formula>
    </cfRule>
    <cfRule type="cellIs" priority="2972" operator="equal">
      <formula>2</formula>
    </cfRule>
  </conditionalFormatting>
  <conditionalFormatting sqref="F34">
    <cfRule type="cellIs" dxfId="1807" priority="2957" operator="equal">
      <formula>3</formula>
    </cfRule>
    <cfRule type="cellIs" dxfId="1806" priority="2958" operator="equal">
      <formula>1</formula>
    </cfRule>
    <cfRule type="cellIs" dxfId="1805" priority="2959" operator="equal">
      <formula>2</formula>
    </cfRule>
    <cfRule type="cellIs" priority="2960" operator="equal">
      <formula>2</formula>
    </cfRule>
  </conditionalFormatting>
  <conditionalFormatting sqref="F36">
    <cfRule type="cellIs" dxfId="1804" priority="2953" operator="equal">
      <formula>3</formula>
    </cfRule>
    <cfRule type="cellIs" dxfId="1803" priority="2954" operator="equal">
      <formula>1</formula>
    </cfRule>
    <cfRule type="cellIs" dxfId="1802" priority="2955" operator="equal">
      <formula>2</formula>
    </cfRule>
    <cfRule type="cellIs" priority="2956" operator="equal">
      <formula>2</formula>
    </cfRule>
  </conditionalFormatting>
  <conditionalFormatting sqref="F37">
    <cfRule type="cellIs" dxfId="1801" priority="2949" operator="equal">
      <formula>3</formula>
    </cfRule>
    <cfRule type="cellIs" dxfId="1800" priority="2950" operator="equal">
      <formula>1</formula>
    </cfRule>
    <cfRule type="cellIs" dxfId="1799" priority="2951" operator="equal">
      <formula>2</formula>
    </cfRule>
    <cfRule type="cellIs" priority="2952" operator="equal">
      <formula>2</formula>
    </cfRule>
  </conditionalFormatting>
  <conditionalFormatting sqref="F38">
    <cfRule type="cellIs" dxfId="1798" priority="2945" operator="equal">
      <formula>3</formula>
    </cfRule>
    <cfRule type="cellIs" dxfId="1797" priority="2946" operator="equal">
      <formula>1</formula>
    </cfRule>
    <cfRule type="cellIs" dxfId="1796" priority="2947" operator="equal">
      <formula>2</formula>
    </cfRule>
    <cfRule type="cellIs" priority="2948" operator="equal">
      <formula>2</formula>
    </cfRule>
  </conditionalFormatting>
  <conditionalFormatting sqref="F39">
    <cfRule type="cellIs" dxfId="1795" priority="2941" operator="equal">
      <formula>3</formula>
    </cfRule>
    <cfRule type="cellIs" dxfId="1794" priority="2942" operator="equal">
      <formula>1</formula>
    </cfRule>
    <cfRule type="cellIs" dxfId="1793" priority="2943" operator="equal">
      <formula>2</formula>
    </cfRule>
    <cfRule type="cellIs" priority="2944" operator="equal">
      <formula>2</formula>
    </cfRule>
  </conditionalFormatting>
  <conditionalFormatting sqref="F40">
    <cfRule type="cellIs" dxfId="1792" priority="2937" operator="equal">
      <formula>3</formula>
    </cfRule>
    <cfRule type="cellIs" dxfId="1791" priority="2938" operator="equal">
      <formula>1</formula>
    </cfRule>
    <cfRule type="cellIs" dxfId="1790" priority="2939" operator="equal">
      <formula>2</formula>
    </cfRule>
    <cfRule type="cellIs" priority="2940" operator="equal">
      <formula>2</formula>
    </cfRule>
  </conditionalFormatting>
  <conditionalFormatting sqref="F41">
    <cfRule type="cellIs" dxfId="1789" priority="2933" operator="equal">
      <formula>3</formula>
    </cfRule>
    <cfRule type="cellIs" dxfId="1788" priority="2934" operator="equal">
      <formula>1</formula>
    </cfRule>
    <cfRule type="cellIs" dxfId="1787" priority="2935" operator="equal">
      <formula>2</formula>
    </cfRule>
    <cfRule type="cellIs" priority="2936" operator="equal">
      <formula>2</formula>
    </cfRule>
  </conditionalFormatting>
  <conditionalFormatting sqref="F42">
    <cfRule type="cellIs" dxfId="1786" priority="2929" operator="equal">
      <formula>3</formula>
    </cfRule>
    <cfRule type="cellIs" dxfId="1785" priority="2930" operator="equal">
      <formula>1</formula>
    </cfRule>
    <cfRule type="cellIs" dxfId="1784" priority="2931" operator="equal">
      <formula>2</formula>
    </cfRule>
    <cfRule type="cellIs" priority="2932" operator="equal">
      <formula>2</formula>
    </cfRule>
  </conditionalFormatting>
  <conditionalFormatting sqref="F43">
    <cfRule type="cellIs" dxfId="1783" priority="2925" operator="equal">
      <formula>3</formula>
    </cfRule>
    <cfRule type="cellIs" dxfId="1782" priority="2926" operator="equal">
      <formula>1</formula>
    </cfRule>
    <cfRule type="cellIs" dxfId="1781" priority="2927" operator="equal">
      <formula>2</formula>
    </cfRule>
    <cfRule type="cellIs" priority="2928" operator="equal">
      <formula>2</formula>
    </cfRule>
  </conditionalFormatting>
  <conditionalFormatting sqref="F44">
    <cfRule type="cellIs" dxfId="1780" priority="2921" operator="equal">
      <formula>3</formula>
    </cfRule>
    <cfRule type="cellIs" dxfId="1779" priority="2922" operator="equal">
      <formula>1</formula>
    </cfRule>
    <cfRule type="cellIs" dxfId="1778" priority="2923" operator="equal">
      <formula>2</formula>
    </cfRule>
    <cfRule type="cellIs" priority="2924" operator="equal">
      <formula>2</formula>
    </cfRule>
  </conditionalFormatting>
  <conditionalFormatting sqref="F45">
    <cfRule type="cellIs" dxfId="1777" priority="2917" operator="equal">
      <formula>3</formula>
    </cfRule>
    <cfRule type="cellIs" dxfId="1776" priority="2918" operator="equal">
      <formula>1</formula>
    </cfRule>
    <cfRule type="cellIs" dxfId="1775" priority="2919" operator="equal">
      <formula>2</formula>
    </cfRule>
    <cfRule type="cellIs" priority="2920" operator="equal">
      <formula>2</formula>
    </cfRule>
  </conditionalFormatting>
  <conditionalFormatting sqref="E51">
    <cfRule type="cellIs" dxfId="1774" priority="2913" operator="equal">
      <formula>3</formula>
    </cfRule>
    <cfRule type="cellIs" dxfId="1773" priority="2914" operator="equal">
      <formula>1</formula>
    </cfRule>
    <cfRule type="cellIs" dxfId="1772" priority="2915" operator="equal">
      <formula>2</formula>
    </cfRule>
    <cfRule type="cellIs" priority="2916" operator="equal">
      <formula>2</formula>
    </cfRule>
  </conditionalFormatting>
  <conditionalFormatting sqref="E52">
    <cfRule type="cellIs" dxfId="1771" priority="2909" operator="equal">
      <formula>3</formula>
    </cfRule>
    <cfRule type="cellIs" dxfId="1770" priority="2910" operator="equal">
      <formula>1</formula>
    </cfRule>
    <cfRule type="cellIs" dxfId="1769" priority="2911" operator="equal">
      <formula>2</formula>
    </cfRule>
    <cfRule type="cellIs" priority="2912" operator="equal">
      <formula>2</formula>
    </cfRule>
  </conditionalFormatting>
  <conditionalFormatting sqref="E53">
    <cfRule type="cellIs" dxfId="1768" priority="2905" operator="equal">
      <formula>3</formula>
    </cfRule>
    <cfRule type="cellIs" dxfId="1767" priority="2906" operator="equal">
      <formula>1</formula>
    </cfRule>
    <cfRule type="cellIs" dxfId="1766" priority="2907" operator="equal">
      <formula>2</formula>
    </cfRule>
    <cfRule type="cellIs" priority="2908" operator="equal">
      <formula>2</formula>
    </cfRule>
  </conditionalFormatting>
  <conditionalFormatting sqref="E54">
    <cfRule type="cellIs" dxfId="1765" priority="2901" operator="equal">
      <formula>3</formula>
    </cfRule>
    <cfRule type="cellIs" dxfId="1764" priority="2902" operator="equal">
      <formula>1</formula>
    </cfRule>
    <cfRule type="cellIs" dxfId="1763" priority="2903" operator="equal">
      <formula>2</formula>
    </cfRule>
    <cfRule type="cellIs" priority="2904" operator="equal">
      <formula>2</formula>
    </cfRule>
  </conditionalFormatting>
  <conditionalFormatting sqref="E55">
    <cfRule type="cellIs" dxfId="1762" priority="2897" operator="equal">
      <formula>3</formula>
    </cfRule>
    <cfRule type="cellIs" dxfId="1761" priority="2898" operator="equal">
      <formula>1</formula>
    </cfRule>
    <cfRule type="cellIs" dxfId="1760" priority="2899" operator="equal">
      <formula>2</formula>
    </cfRule>
    <cfRule type="cellIs" priority="2900" operator="equal">
      <formula>2</formula>
    </cfRule>
  </conditionalFormatting>
  <conditionalFormatting sqref="E56">
    <cfRule type="cellIs" dxfId="1759" priority="2893" operator="equal">
      <formula>3</formula>
    </cfRule>
    <cfRule type="cellIs" dxfId="1758" priority="2894" operator="equal">
      <formula>1</formula>
    </cfRule>
    <cfRule type="cellIs" dxfId="1757" priority="2895" operator="equal">
      <formula>2</formula>
    </cfRule>
    <cfRule type="cellIs" priority="2896" operator="equal">
      <formula>2</formula>
    </cfRule>
  </conditionalFormatting>
  <conditionalFormatting sqref="E57">
    <cfRule type="cellIs" dxfId="1756" priority="2889" operator="equal">
      <formula>3</formula>
    </cfRule>
    <cfRule type="cellIs" dxfId="1755" priority="2890" operator="equal">
      <formula>1</formula>
    </cfRule>
    <cfRule type="cellIs" dxfId="1754" priority="2891" operator="equal">
      <formula>2</formula>
    </cfRule>
    <cfRule type="cellIs" priority="2892" operator="equal">
      <formula>2</formula>
    </cfRule>
  </conditionalFormatting>
  <conditionalFormatting sqref="E58">
    <cfRule type="cellIs" dxfId="1753" priority="2885" operator="equal">
      <formula>3</formula>
    </cfRule>
    <cfRule type="cellIs" dxfId="1752" priority="2886" operator="equal">
      <formula>1</formula>
    </cfRule>
    <cfRule type="cellIs" dxfId="1751" priority="2887" operator="equal">
      <formula>2</formula>
    </cfRule>
    <cfRule type="cellIs" priority="2888" operator="equal">
      <formula>2</formula>
    </cfRule>
  </conditionalFormatting>
  <conditionalFormatting sqref="F51">
    <cfRule type="cellIs" dxfId="1750" priority="2881" operator="equal">
      <formula>3</formula>
    </cfRule>
    <cfRule type="cellIs" dxfId="1749" priority="2882" operator="equal">
      <formula>1</formula>
    </cfRule>
    <cfRule type="cellIs" dxfId="1748" priority="2883" operator="equal">
      <formula>2</formula>
    </cfRule>
    <cfRule type="cellIs" priority="2884" operator="equal">
      <formula>2</formula>
    </cfRule>
  </conditionalFormatting>
  <conditionalFormatting sqref="F52">
    <cfRule type="cellIs" dxfId="1747" priority="2877" operator="equal">
      <formula>3</formula>
    </cfRule>
    <cfRule type="cellIs" dxfId="1746" priority="2878" operator="equal">
      <formula>1</formula>
    </cfRule>
    <cfRule type="cellIs" dxfId="1745" priority="2879" operator="equal">
      <formula>2</formula>
    </cfRule>
    <cfRule type="cellIs" priority="2880" operator="equal">
      <formula>2</formula>
    </cfRule>
  </conditionalFormatting>
  <conditionalFormatting sqref="F53">
    <cfRule type="cellIs" dxfId="1744" priority="2873" operator="equal">
      <formula>3</formula>
    </cfRule>
    <cfRule type="cellIs" dxfId="1743" priority="2874" operator="equal">
      <formula>1</formula>
    </cfRule>
    <cfRule type="cellIs" dxfId="1742" priority="2875" operator="equal">
      <formula>2</formula>
    </cfRule>
    <cfRule type="cellIs" priority="2876" operator="equal">
      <formula>2</formula>
    </cfRule>
  </conditionalFormatting>
  <conditionalFormatting sqref="F54">
    <cfRule type="cellIs" dxfId="1741" priority="2869" operator="equal">
      <formula>3</formula>
    </cfRule>
    <cfRule type="cellIs" dxfId="1740" priority="2870" operator="equal">
      <formula>1</formula>
    </cfRule>
    <cfRule type="cellIs" dxfId="1739" priority="2871" operator="equal">
      <formula>2</formula>
    </cfRule>
    <cfRule type="cellIs" priority="2872" operator="equal">
      <formula>2</formula>
    </cfRule>
  </conditionalFormatting>
  <conditionalFormatting sqref="F55">
    <cfRule type="cellIs" dxfId="1738" priority="2865" operator="equal">
      <formula>3</formula>
    </cfRule>
    <cfRule type="cellIs" dxfId="1737" priority="2866" operator="equal">
      <formula>1</formula>
    </cfRule>
    <cfRule type="cellIs" dxfId="1736" priority="2867" operator="equal">
      <formula>2</formula>
    </cfRule>
    <cfRule type="cellIs" priority="2868" operator="equal">
      <formula>2</formula>
    </cfRule>
  </conditionalFormatting>
  <conditionalFormatting sqref="F58">
    <cfRule type="cellIs" dxfId="1735" priority="2853" operator="equal">
      <formula>3</formula>
    </cfRule>
    <cfRule type="cellIs" dxfId="1734" priority="2854" operator="equal">
      <formula>1</formula>
    </cfRule>
    <cfRule type="cellIs" dxfId="1733" priority="2855" operator="equal">
      <formula>2</formula>
    </cfRule>
    <cfRule type="cellIs" priority="2856" operator="equal">
      <formula>2</formula>
    </cfRule>
  </conditionalFormatting>
  <conditionalFormatting sqref="E60">
    <cfRule type="cellIs" dxfId="1732" priority="2849" operator="equal">
      <formula>3</formula>
    </cfRule>
    <cfRule type="cellIs" dxfId="1731" priority="2850" operator="equal">
      <formula>1</formula>
    </cfRule>
    <cfRule type="cellIs" dxfId="1730" priority="2851" operator="equal">
      <formula>2</formula>
    </cfRule>
    <cfRule type="cellIs" priority="2852" operator="equal">
      <formula>2</formula>
    </cfRule>
  </conditionalFormatting>
  <conditionalFormatting sqref="E59">
    <cfRule type="cellIs" dxfId="1729" priority="2845" operator="equal">
      <formula>3</formula>
    </cfRule>
    <cfRule type="cellIs" dxfId="1728" priority="2846" operator="equal">
      <formula>1</formula>
    </cfRule>
    <cfRule type="cellIs" dxfId="1727" priority="2847" operator="equal">
      <formula>2</formula>
    </cfRule>
    <cfRule type="cellIs" priority="2848" operator="equal">
      <formula>2</formula>
    </cfRule>
  </conditionalFormatting>
  <conditionalFormatting sqref="F59">
    <cfRule type="cellIs" dxfId="1726" priority="2841" operator="equal">
      <formula>3</formula>
    </cfRule>
    <cfRule type="cellIs" dxfId="1725" priority="2842" operator="equal">
      <formula>1</formula>
    </cfRule>
    <cfRule type="cellIs" dxfId="1724" priority="2843" operator="equal">
      <formula>2</formula>
    </cfRule>
    <cfRule type="cellIs" priority="2844" operator="equal">
      <formula>2</formula>
    </cfRule>
  </conditionalFormatting>
  <conditionalFormatting sqref="F60">
    <cfRule type="cellIs" dxfId="1723" priority="2837" operator="equal">
      <formula>3</formula>
    </cfRule>
    <cfRule type="cellIs" dxfId="1722" priority="2838" operator="equal">
      <formula>1</formula>
    </cfRule>
    <cfRule type="cellIs" dxfId="1721" priority="2839" operator="equal">
      <formula>2</formula>
    </cfRule>
    <cfRule type="cellIs" priority="2840" operator="equal">
      <formula>2</formula>
    </cfRule>
  </conditionalFormatting>
  <conditionalFormatting sqref="D62">
    <cfRule type="cellIs" dxfId="1720" priority="2833" operator="equal">
      <formula>3</formula>
    </cfRule>
    <cfRule type="cellIs" dxfId="1719" priority="2834" operator="equal">
      <formula>1</formula>
    </cfRule>
    <cfRule type="cellIs" dxfId="1718" priority="2835" operator="equal">
      <formula>2</formula>
    </cfRule>
    <cfRule type="cellIs" priority="2836" operator="equal">
      <formula>2</formula>
    </cfRule>
  </conditionalFormatting>
  <conditionalFormatting sqref="E62">
    <cfRule type="cellIs" dxfId="1717" priority="2829" operator="equal">
      <formula>3</formula>
    </cfRule>
    <cfRule type="cellIs" dxfId="1716" priority="2830" operator="equal">
      <formula>1</formula>
    </cfRule>
    <cfRule type="cellIs" dxfId="1715" priority="2831" operator="equal">
      <formula>2</formula>
    </cfRule>
    <cfRule type="cellIs" priority="2832" operator="equal">
      <formula>2</formula>
    </cfRule>
  </conditionalFormatting>
  <conditionalFormatting sqref="F62">
    <cfRule type="cellIs" dxfId="1714" priority="2825" operator="equal">
      <formula>3</formula>
    </cfRule>
    <cfRule type="cellIs" dxfId="1713" priority="2826" operator="equal">
      <formula>1</formula>
    </cfRule>
    <cfRule type="cellIs" dxfId="1712" priority="2827" operator="equal">
      <formula>2</formula>
    </cfRule>
    <cfRule type="cellIs" priority="2828" operator="equal">
      <formula>2</formula>
    </cfRule>
  </conditionalFormatting>
  <conditionalFormatting sqref="E73">
    <cfRule type="cellIs" dxfId="1711" priority="2813" operator="equal">
      <formula>3</formula>
    </cfRule>
    <cfRule type="cellIs" dxfId="1710" priority="2814" operator="equal">
      <formula>1</formula>
    </cfRule>
    <cfRule type="cellIs" dxfId="1709" priority="2815" operator="equal">
      <formula>2</formula>
    </cfRule>
    <cfRule type="cellIs" priority="2816" operator="equal">
      <formula>2</formula>
    </cfRule>
  </conditionalFormatting>
  <conditionalFormatting sqref="E74">
    <cfRule type="cellIs" dxfId="1708" priority="2809" operator="equal">
      <formula>3</formula>
    </cfRule>
    <cfRule type="cellIs" dxfId="1707" priority="2810" operator="equal">
      <formula>1</formula>
    </cfRule>
    <cfRule type="cellIs" dxfId="1706" priority="2811" operator="equal">
      <formula>2</formula>
    </cfRule>
    <cfRule type="cellIs" priority="2812" operator="equal">
      <formula>2</formula>
    </cfRule>
  </conditionalFormatting>
  <conditionalFormatting sqref="E75">
    <cfRule type="cellIs" dxfId="1705" priority="2805" operator="equal">
      <formula>3</formula>
    </cfRule>
    <cfRule type="cellIs" dxfId="1704" priority="2806" operator="equal">
      <formula>1</formula>
    </cfRule>
    <cfRule type="cellIs" dxfId="1703" priority="2807" operator="equal">
      <formula>2</formula>
    </cfRule>
    <cfRule type="cellIs" priority="2808" operator="equal">
      <formula>2</formula>
    </cfRule>
  </conditionalFormatting>
  <conditionalFormatting sqref="E77:AZ77 BB77 E76:F76">
    <cfRule type="cellIs" dxfId="1702" priority="2801" operator="equal">
      <formula>3</formula>
    </cfRule>
    <cfRule type="cellIs" dxfId="1701" priority="2802" operator="equal">
      <formula>1</formula>
    </cfRule>
    <cfRule type="cellIs" dxfId="1700" priority="2803" operator="equal">
      <formula>2</formula>
    </cfRule>
    <cfRule type="cellIs" priority="2804" operator="equal">
      <formula>2</formula>
    </cfRule>
  </conditionalFormatting>
  <conditionalFormatting sqref="E78:E79">
    <cfRule type="cellIs" dxfId="1699" priority="2797" operator="equal">
      <formula>3</formula>
    </cfRule>
    <cfRule type="cellIs" dxfId="1698" priority="2798" operator="equal">
      <formula>1</formula>
    </cfRule>
    <cfRule type="cellIs" dxfId="1697" priority="2799" operator="equal">
      <formula>2</formula>
    </cfRule>
    <cfRule type="cellIs" priority="2800" operator="equal">
      <formula>2</formula>
    </cfRule>
  </conditionalFormatting>
  <conditionalFormatting sqref="F71">
    <cfRule type="cellIs" dxfId="1696" priority="2793" operator="equal">
      <formula>3</formula>
    </cfRule>
    <cfRule type="cellIs" dxfId="1695" priority="2794" operator="equal">
      <formula>1</formula>
    </cfRule>
    <cfRule type="cellIs" dxfId="1694" priority="2795" operator="equal">
      <formula>2</formula>
    </cfRule>
    <cfRule type="cellIs" priority="2796" operator="equal">
      <formula>2</formula>
    </cfRule>
  </conditionalFormatting>
  <conditionalFormatting sqref="F72">
    <cfRule type="cellIs" dxfId="1693" priority="2789" operator="equal">
      <formula>3</formula>
    </cfRule>
    <cfRule type="cellIs" dxfId="1692" priority="2790" operator="equal">
      <formula>1</formula>
    </cfRule>
    <cfRule type="cellIs" dxfId="1691" priority="2791" operator="equal">
      <formula>2</formula>
    </cfRule>
    <cfRule type="cellIs" priority="2792" operator="equal">
      <formula>2</formula>
    </cfRule>
  </conditionalFormatting>
  <conditionalFormatting sqref="F73">
    <cfRule type="cellIs" dxfId="1690" priority="2785" operator="equal">
      <formula>3</formula>
    </cfRule>
    <cfRule type="cellIs" dxfId="1689" priority="2786" operator="equal">
      <formula>1</formula>
    </cfRule>
    <cfRule type="cellIs" dxfId="1688" priority="2787" operator="equal">
      <formula>2</formula>
    </cfRule>
    <cfRule type="cellIs" priority="2788" operator="equal">
      <formula>2</formula>
    </cfRule>
  </conditionalFormatting>
  <conditionalFormatting sqref="F74">
    <cfRule type="cellIs" dxfId="1687" priority="2781" operator="equal">
      <formula>3</formula>
    </cfRule>
    <cfRule type="cellIs" dxfId="1686" priority="2782" operator="equal">
      <formula>1</formula>
    </cfRule>
    <cfRule type="cellIs" dxfId="1685" priority="2783" operator="equal">
      <formula>2</formula>
    </cfRule>
    <cfRule type="cellIs" priority="2784" operator="equal">
      <formula>2</formula>
    </cfRule>
  </conditionalFormatting>
  <conditionalFormatting sqref="F75">
    <cfRule type="cellIs" dxfId="1684" priority="2777" operator="equal">
      <formula>3</formula>
    </cfRule>
    <cfRule type="cellIs" dxfId="1683" priority="2778" operator="equal">
      <formula>1</formula>
    </cfRule>
    <cfRule type="cellIs" dxfId="1682" priority="2779" operator="equal">
      <formula>2</formula>
    </cfRule>
    <cfRule type="cellIs" priority="2780" operator="equal">
      <formula>2</formula>
    </cfRule>
  </conditionalFormatting>
  <conditionalFormatting sqref="F78:F79">
    <cfRule type="cellIs" dxfId="1681" priority="2773" operator="equal">
      <formula>3</formula>
    </cfRule>
    <cfRule type="cellIs" dxfId="1680" priority="2774" operator="equal">
      <formula>1</formula>
    </cfRule>
    <cfRule type="cellIs" dxfId="1679" priority="2775" operator="equal">
      <formula>2</formula>
    </cfRule>
    <cfRule type="cellIs" priority="2776" operator="equal">
      <formula>2</formula>
    </cfRule>
  </conditionalFormatting>
  <conditionalFormatting sqref="G62">
    <cfRule type="cellIs" dxfId="1678" priority="2769" operator="equal">
      <formula>3</formula>
    </cfRule>
    <cfRule type="cellIs" dxfId="1677" priority="2770" operator="equal">
      <formula>1</formula>
    </cfRule>
    <cfRule type="cellIs" dxfId="1676" priority="2771" operator="equal">
      <formula>2</formula>
    </cfRule>
    <cfRule type="cellIs" priority="2772" operator="equal">
      <formula>2</formula>
    </cfRule>
  </conditionalFormatting>
  <conditionalFormatting sqref="G24:AS24">
    <cfRule type="cellIs" dxfId="1675" priority="2765" operator="equal">
      <formula>3</formula>
    </cfRule>
    <cfRule type="cellIs" dxfId="1674" priority="2766" operator="equal">
      <formula>1</formula>
    </cfRule>
    <cfRule type="cellIs" dxfId="1673" priority="2767" operator="equal">
      <formula>2</formula>
    </cfRule>
    <cfRule type="cellIs" priority="2768" operator="equal">
      <formula>2</formula>
    </cfRule>
  </conditionalFormatting>
  <conditionalFormatting sqref="M26:AS26">
    <cfRule type="cellIs" dxfId="1672" priority="2761" operator="equal">
      <formula>3</formula>
    </cfRule>
    <cfRule type="cellIs" dxfId="1671" priority="2762" operator="equal">
      <formula>1</formula>
    </cfRule>
    <cfRule type="cellIs" dxfId="1670" priority="2763" operator="equal">
      <formula>2</formula>
    </cfRule>
    <cfRule type="cellIs" priority="2764" operator="equal">
      <formula>2</formula>
    </cfRule>
  </conditionalFormatting>
  <conditionalFormatting sqref="M27:AS27">
    <cfRule type="cellIs" dxfId="1669" priority="2757" operator="equal">
      <formula>3</formula>
    </cfRule>
    <cfRule type="cellIs" dxfId="1668" priority="2758" operator="equal">
      <formula>1</formula>
    </cfRule>
    <cfRule type="cellIs" dxfId="1667" priority="2759" operator="equal">
      <formula>2</formula>
    </cfRule>
    <cfRule type="cellIs" priority="2760" operator="equal">
      <formula>2</formula>
    </cfRule>
  </conditionalFormatting>
  <conditionalFormatting sqref="M28:AS28">
    <cfRule type="cellIs" dxfId="1666" priority="2753" operator="equal">
      <formula>3</formula>
    </cfRule>
    <cfRule type="cellIs" dxfId="1665" priority="2754" operator="equal">
      <formula>1</formula>
    </cfRule>
    <cfRule type="cellIs" dxfId="1664" priority="2755" operator="equal">
      <formula>2</formula>
    </cfRule>
    <cfRule type="cellIs" priority="2756" operator="equal">
      <formula>2</formula>
    </cfRule>
  </conditionalFormatting>
  <conditionalFormatting sqref="M29:AS29">
    <cfRule type="cellIs" dxfId="1663" priority="2749" operator="equal">
      <formula>3</formula>
    </cfRule>
    <cfRule type="cellIs" dxfId="1662" priority="2750" operator="equal">
      <formula>1</formula>
    </cfRule>
    <cfRule type="cellIs" dxfId="1661" priority="2751" operator="equal">
      <formula>2</formula>
    </cfRule>
    <cfRule type="cellIs" priority="2752" operator="equal">
      <formula>2</formula>
    </cfRule>
  </conditionalFormatting>
  <conditionalFormatting sqref="M32:AS32">
    <cfRule type="cellIs" dxfId="1660" priority="2737" operator="equal">
      <formula>3</formula>
    </cfRule>
    <cfRule type="cellIs" dxfId="1659" priority="2738" operator="equal">
      <formula>1</formula>
    </cfRule>
    <cfRule type="cellIs" dxfId="1658" priority="2739" operator="equal">
      <formula>2</formula>
    </cfRule>
    <cfRule type="cellIs" priority="2740" operator="equal">
      <formula>2</formula>
    </cfRule>
  </conditionalFormatting>
  <conditionalFormatting sqref="M33:AS33">
    <cfRule type="cellIs" dxfId="1657" priority="2733" operator="equal">
      <formula>3</formula>
    </cfRule>
    <cfRule type="cellIs" dxfId="1656" priority="2734" operator="equal">
      <formula>1</formula>
    </cfRule>
    <cfRule type="cellIs" dxfId="1655" priority="2735" operator="equal">
      <formula>2</formula>
    </cfRule>
    <cfRule type="cellIs" priority="2736" operator="equal">
      <formula>2</formula>
    </cfRule>
  </conditionalFormatting>
  <conditionalFormatting sqref="M34:AS34">
    <cfRule type="cellIs" dxfId="1654" priority="2729" operator="equal">
      <formula>3</formula>
    </cfRule>
    <cfRule type="cellIs" dxfId="1653" priority="2730" operator="equal">
      <formula>1</formula>
    </cfRule>
    <cfRule type="cellIs" dxfId="1652" priority="2731" operator="equal">
      <formula>2</formula>
    </cfRule>
    <cfRule type="cellIs" priority="2732" operator="equal">
      <formula>2</formula>
    </cfRule>
  </conditionalFormatting>
  <conditionalFormatting sqref="M36:AS36">
    <cfRule type="cellIs" dxfId="1651" priority="2725" operator="equal">
      <formula>3</formula>
    </cfRule>
    <cfRule type="cellIs" dxfId="1650" priority="2726" operator="equal">
      <formula>1</formula>
    </cfRule>
    <cfRule type="cellIs" dxfId="1649" priority="2727" operator="equal">
      <formula>2</formula>
    </cfRule>
    <cfRule type="cellIs" priority="2728" operator="equal">
      <formula>2</formula>
    </cfRule>
  </conditionalFormatting>
  <conditionalFormatting sqref="M39:AS39">
    <cfRule type="cellIs" dxfId="1648" priority="2713" operator="equal">
      <formula>3</formula>
    </cfRule>
    <cfRule type="cellIs" dxfId="1647" priority="2714" operator="equal">
      <formula>1</formula>
    </cfRule>
    <cfRule type="cellIs" dxfId="1646" priority="2715" operator="equal">
      <formula>2</formula>
    </cfRule>
    <cfRule type="cellIs" priority="2716" operator="equal">
      <formula>2</formula>
    </cfRule>
  </conditionalFormatting>
  <conditionalFormatting sqref="M40:AS40">
    <cfRule type="cellIs" dxfId="1645" priority="2709" operator="equal">
      <formula>3</formula>
    </cfRule>
    <cfRule type="cellIs" dxfId="1644" priority="2710" operator="equal">
      <formula>1</formula>
    </cfRule>
    <cfRule type="cellIs" dxfId="1643" priority="2711" operator="equal">
      <formula>2</formula>
    </cfRule>
    <cfRule type="cellIs" priority="2712" operator="equal">
      <formula>2</formula>
    </cfRule>
  </conditionalFormatting>
  <conditionalFormatting sqref="M41:AS41">
    <cfRule type="cellIs" dxfId="1642" priority="2705" operator="equal">
      <formula>3</formula>
    </cfRule>
    <cfRule type="cellIs" dxfId="1641" priority="2706" operator="equal">
      <formula>1</formula>
    </cfRule>
    <cfRule type="cellIs" dxfId="1640" priority="2707" operator="equal">
      <formula>2</formula>
    </cfRule>
    <cfRule type="cellIs" priority="2708" operator="equal">
      <formula>2</formula>
    </cfRule>
  </conditionalFormatting>
  <conditionalFormatting sqref="M42:AS42">
    <cfRule type="cellIs" dxfId="1639" priority="2701" operator="equal">
      <formula>3</formula>
    </cfRule>
    <cfRule type="cellIs" dxfId="1638" priority="2702" operator="equal">
      <formula>1</formula>
    </cfRule>
    <cfRule type="cellIs" dxfId="1637" priority="2703" operator="equal">
      <formula>2</formula>
    </cfRule>
    <cfRule type="cellIs" priority="2704" operator="equal">
      <formula>2</formula>
    </cfRule>
  </conditionalFormatting>
  <conditionalFormatting sqref="M43:AS43">
    <cfRule type="cellIs" dxfId="1636" priority="2697" operator="equal">
      <formula>3</formula>
    </cfRule>
    <cfRule type="cellIs" dxfId="1635" priority="2698" operator="equal">
      <formula>1</formula>
    </cfRule>
    <cfRule type="cellIs" dxfId="1634" priority="2699" operator="equal">
      <formula>2</formula>
    </cfRule>
    <cfRule type="cellIs" priority="2700" operator="equal">
      <formula>2</formula>
    </cfRule>
  </conditionalFormatting>
  <conditionalFormatting sqref="M44:AS44">
    <cfRule type="cellIs" dxfId="1633" priority="2693" operator="equal">
      <formula>3</formula>
    </cfRule>
    <cfRule type="cellIs" dxfId="1632" priority="2694" operator="equal">
      <formula>1</formula>
    </cfRule>
    <cfRule type="cellIs" dxfId="1631" priority="2695" operator="equal">
      <formula>2</formula>
    </cfRule>
    <cfRule type="cellIs" priority="2696" operator="equal">
      <formula>2</formula>
    </cfRule>
  </conditionalFormatting>
  <conditionalFormatting sqref="M52:AS52">
    <cfRule type="cellIs" dxfId="1630" priority="2681" operator="equal">
      <formula>3</formula>
    </cfRule>
    <cfRule type="cellIs" dxfId="1629" priority="2682" operator="equal">
      <formula>1</formula>
    </cfRule>
    <cfRule type="cellIs" dxfId="1628" priority="2683" operator="equal">
      <formula>2</formula>
    </cfRule>
    <cfRule type="cellIs" priority="2684" operator="equal">
      <formula>2</formula>
    </cfRule>
  </conditionalFormatting>
  <conditionalFormatting sqref="M53:AS53">
    <cfRule type="cellIs" dxfId="1627" priority="2677" operator="equal">
      <formula>3</formula>
    </cfRule>
    <cfRule type="cellIs" dxfId="1626" priority="2678" operator="equal">
      <formula>1</formula>
    </cfRule>
    <cfRule type="cellIs" dxfId="1625" priority="2679" operator="equal">
      <formula>2</formula>
    </cfRule>
    <cfRule type="cellIs" priority="2680" operator="equal">
      <formula>2</formula>
    </cfRule>
  </conditionalFormatting>
  <conditionalFormatting sqref="M54:AS54">
    <cfRule type="cellIs" dxfId="1624" priority="2673" operator="equal">
      <formula>3</formula>
    </cfRule>
    <cfRule type="cellIs" dxfId="1623" priority="2674" operator="equal">
      <formula>1</formula>
    </cfRule>
    <cfRule type="cellIs" dxfId="1622" priority="2675" operator="equal">
      <formula>2</formula>
    </cfRule>
    <cfRule type="cellIs" priority="2676" operator="equal">
      <formula>2</formula>
    </cfRule>
  </conditionalFormatting>
  <conditionalFormatting sqref="M55:AS55">
    <cfRule type="cellIs" dxfId="1621" priority="2669" operator="equal">
      <formula>3</formula>
    </cfRule>
    <cfRule type="cellIs" dxfId="1620" priority="2670" operator="equal">
      <formula>1</formula>
    </cfRule>
    <cfRule type="cellIs" dxfId="1619" priority="2671" operator="equal">
      <formula>2</formula>
    </cfRule>
    <cfRule type="cellIs" priority="2672" operator="equal">
      <formula>2</formula>
    </cfRule>
  </conditionalFormatting>
  <conditionalFormatting sqref="M56:AS56">
    <cfRule type="cellIs" dxfId="1618" priority="2665" operator="equal">
      <formula>3</formula>
    </cfRule>
    <cfRule type="cellIs" dxfId="1617" priority="2666" operator="equal">
      <formula>1</formula>
    </cfRule>
    <cfRule type="cellIs" dxfId="1616" priority="2667" operator="equal">
      <formula>2</formula>
    </cfRule>
    <cfRule type="cellIs" priority="2668" operator="equal">
      <formula>2</formula>
    </cfRule>
  </conditionalFormatting>
  <conditionalFormatting sqref="M57:AS57">
    <cfRule type="cellIs" dxfId="1615" priority="2661" operator="equal">
      <formula>3</formula>
    </cfRule>
    <cfRule type="cellIs" dxfId="1614" priority="2662" operator="equal">
      <formula>1</formula>
    </cfRule>
    <cfRule type="cellIs" dxfId="1613" priority="2663" operator="equal">
      <formula>2</formula>
    </cfRule>
    <cfRule type="cellIs" priority="2664" operator="equal">
      <formula>2</formula>
    </cfRule>
  </conditionalFormatting>
  <conditionalFormatting sqref="M58:AS58">
    <cfRule type="cellIs" dxfId="1612" priority="2657" operator="equal">
      <formula>3</formula>
    </cfRule>
    <cfRule type="cellIs" dxfId="1611" priority="2658" operator="equal">
      <formula>1</formula>
    </cfRule>
    <cfRule type="cellIs" dxfId="1610" priority="2659" operator="equal">
      <formula>2</formula>
    </cfRule>
    <cfRule type="cellIs" priority="2660" operator="equal">
      <formula>2</formula>
    </cfRule>
  </conditionalFormatting>
  <conditionalFormatting sqref="M59:AS59">
    <cfRule type="cellIs" dxfId="1609" priority="2653" operator="equal">
      <formula>3</formula>
    </cfRule>
    <cfRule type="cellIs" dxfId="1608" priority="2654" operator="equal">
      <formula>1</formula>
    </cfRule>
    <cfRule type="cellIs" dxfId="1607" priority="2655" operator="equal">
      <formula>2</formula>
    </cfRule>
    <cfRule type="cellIs" priority="2656" operator="equal">
      <formula>2</formula>
    </cfRule>
  </conditionalFormatting>
  <conditionalFormatting sqref="M71:AS71">
    <cfRule type="cellIs" dxfId="1606" priority="2645" operator="equal">
      <formula>3</formula>
    </cfRule>
    <cfRule type="cellIs" dxfId="1605" priority="2646" operator="equal">
      <formula>1</formula>
    </cfRule>
    <cfRule type="cellIs" dxfId="1604" priority="2647" operator="equal">
      <formula>2</formula>
    </cfRule>
    <cfRule type="cellIs" priority="2648" operator="equal">
      <formula>2</formula>
    </cfRule>
  </conditionalFormatting>
  <conditionalFormatting sqref="M72:AS72">
    <cfRule type="cellIs" dxfId="1603" priority="2641" operator="equal">
      <formula>3</formula>
    </cfRule>
    <cfRule type="cellIs" dxfId="1602" priority="2642" operator="equal">
      <formula>1</formula>
    </cfRule>
    <cfRule type="cellIs" dxfId="1601" priority="2643" operator="equal">
      <formula>2</formula>
    </cfRule>
    <cfRule type="cellIs" priority="2644" operator="equal">
      <formula>2</formula>
    </cfRule>
  </conditionalFormatting>
  <conditionalFormatting sqref="M73:AS73">
    <cfRule type="cellIs" dxfId="1600" priority="2637" operator="equal">
      <formula>3</formula>
    </cfRule>
    <cfRule type="cellIs" dxfId="1599" priority="2638" operator="equal">
      <formula>1</formula>
    </cfRule>
    <cfRule type="cellIs" dxfId="1598" priority="2639" operator="equal">
      <formula>2</formula>
    </cfRule>
    <cfRule type="cellIs" priority="2640" operator="equal">
      <formula>2</formula>
    </cfRule>
  </conditionalFormatting>
  <conditionalFormatting sqref="M74:AS74">
    <cfRule type="cellIs" dxfId="1597" priority="2633" operator="equal">
      <formula>3</formula>
    </cfRule>
    <cfRule type="cellIs" dxfId="1596" priority="2634" operator="equal">
      <formula>1</formula>
    </cfRule>
    <cfRule type="cellIs" dxfId="1595" priority="2635" operator="equal">
      <formula>2</formula>
    </cfRule>
    <cfRule type="cellIs" priority="2636" operator="equal">
      <formula>2</formula>
    </cfRule>
  </conditionalFormatting>
  <conditionalFormatting sqref="M75:AS75">
    <cfRule type="cellIs" dxfId="1594" priority="2629" operator="equal">
      <formula>3</formula>
    </cfRule>
    <cfRule type="cellIs" dxfId="1593" priority="2630" operator="equal">
      <formula>1</formula>
    </cfRule>
    <cfRule type="cellIs" dxfId="1592" priority="2631" operator="equal">
      <formula>2</formula>
    </cfRule>
    <cfRule type="cellIs" priority="2632" operator="equal">
      <formula>2</formula>
    </cfRule>
  </conditionalFormatting>
  <conditionalFormatting sqref="M78:AS79">
    <cfRule type="cellIs" dxfId="1591" priority="2625" operator="equal">
      <formula>3</formula>
    </cfRule>
    <cfRule type="cellIs" dxfId="1590" priority="2626" operator="equal">
      <formula>1</formula>
    </cfRule>
    <cfRule type="cellIs" dxfId="1589" priority="2627" operator="equal">
      <formula>2</formula>
    </cfRule>
    <cfRule type="cellIs" priority="2628" operator="equal">
      <formula>2</formula>
    </cfRule>
  </conditionalFormatting>
  <conditionalFormatting sqref="L26">
    <cfRule type="cellIs" dxfId="1588" priority="2621" operator="equal">
      <formula>3</formula>
    </cfRule>
    <cfRule type="cellIs" dxfId="1587" priority="2622" operator="equal">
      <formula>1</formula>
    </cfRule>
    <cfRule type="cellIs" dxfId="1586" priority="2623" operator="equal">
      <formula>2</formula>
    </cfRule>
    <cfRule type="cellIs" priority="2624" operator="equal">
      <formula>2</formula>
    </cfRule>
  </conditionalFormatting>
  <conditionalFormatting sqref="L29">
    <cfRule type="cellIs" dxfId="1585" priority="2609" operator="equal">
      <formula>3</formula>
    </cfRule>
    <cfRule type="cellIs" dxfId="1584" priority="2610" operator="equal">
      <formula>1</formula>
    </cfRule>
    <cfRule type="cellIs" dxfId="1583" priority="2611" operator="equal">
      <formula>2</formula>
    </cfRule>
    <cfRule type="cellIs" priority="2612" operator="equal">
      <formula>2</formula>
    </cfRule>
  </conditionalFormatting>
  <conditionalFormatting sqref="L40">
    <cfRule type="cellIs" dxfId="1582" priority="2569" operator="equal">
      <formula>3</formula>
    </cfRule>
    <cfRule type="cellIs" dxfId="1581" priority="2570" operator="equal">
      <formula>1</formula>
    </cfRule>
    <cfRule type="cellIs" dxfId="1580" priority="2571" operator="equal">
      <formula>2</formula>
    </cfRule>
    <cfRule type="cellIs" priority="2572" operator="equal">
      <formula>2</formula>
    </cfRule>
  </conditionalFormatting>
  <conditionalFormatting sqref="L41">
    <cfRule type="cellIs" dxfId="1579" priority="2565" operator="equal">
      <formula>3</formula>
    </cfRule>
    <cfRule type="cellIs" dxfId="1578" priority="2566" operator="equal">
      <formula>1</formula>
    </cfRule>
    <cfRule type="cellIs" dxfId="1577" priority="2567" operator="equal">
      <formula>2</formula>
    </cfRule>
    <cfRule type="cellIs" priority="2568" operator="equal">
      <formula>2</formula>
    </cfRule>
  </conditionalFormatting>
  <conditionalFormatting sqref="L42">
    <cfRule type="cellIs" dxfId="1576" priority="2561" operator="equal">
      <formula>3</formula>
    </cfRule>
    <cfRule type="cellIs" dxfId="1575" priority="2562" operator="equal">
      <formula>1</formula>
    </cfRule>
    <cfRule type="cellIs" dxfId="1574" priority="2563" operator="equal">
      <formula>2</formula>
    </cfRule>
    <cfRule type="cellIs" priority="2564" operator="equal">
      <formula>2</formula>
    </cfRule>
  </conditionalFormatting>
  <conditionalFormatting sqref="L43">
    <cfRule type="cellIs" dxfId="1573" priority="2557" operator="equal">
      <formula>3</formula>
    </cfRule>
    <cfRule type="cellIs" dxfId="1572" priority="2558" operator="equal">
      <formula>1</formula>
    </cfRule>
    <cfRule type="cellIs" dxfId="1571" priority="2559" operator="equal">
      <formula>2</formula>
    </cfRule>
    <cfRule type="cellIs" priority="2560" operator="equal">
      <formula>2</formula>
    </cfRule>
  </conditionalFormatting>
  <conditionalFormatting sqref="L44">
    <cfRule type="cellIs" dxfId="1570" priority="2553" operator="equal">
      <formula>3</formula>
    </cfRule>
    <cfRule type="cellIs" dxfId="1569" priority="2554" operator="equal">
      <formula>1</formula>
    </cfRule>
    <cfRule type="cellIs" dxfId="1568" priority="2555" operator="equal">
      <formula>2</formula>
    </cfRule>
    <cfRule type="cellIs" priority="2556" operator="equal">
      <formula>2</formula>
    </cfRule>
  </conditionalFormatting>
  <conditionalFormatting sqref="L45">
    <cfRule type="cellIs" dxfId="1567" priority="2549" operator="equal">
      <formula>3</formula>
    </cfRule>
    <cfRule type="cellIs" dxfId="1566" priority="2550" operator="equal">
      <formula>1</formula>
    </cfRule>
    <cfRule type="cellIs" dxfId="1565" priority="2551" operator="equal">
      <formula>2</formula>
    </cfRule>
    <cfRule type="cellIs" priority="2552" operator="equal">
      <formula>2</formula>
    </cfRule>
  </conditionalFormatting>
  <conditionalFormatting sqref="L52">
    <cfRule type="cellIs" dxfId="1564" priority="2541" operator="equal">
      <formula>3</formula>
    </cfRule>
    <cfRule type="cellIs" dxfId="1563" priority="2542" operator="equal">
      <formula>1</formula>
    </cfRule>
    <cfRule type="cellIs" dxfId="1562" priority="2543" operator="equal">
      <formula>2</formula>
    </cfRule>
    <cfRule type="cellIs" priority="2544" operator="equal">
      <formula>2</formula>
    </cfRule>
  </conditionalFormatting>
  <conditionalFormatting sqref="L53">
    <cfRule type="cellIs" dxfId="1561" priority="2537" operator="equal">
      <formula>3</formula>
    </cfRule>
    <cfRule type="cellIs" dxfId="1560" priority="2538" operator="equal">
      <formula>1</formula>
    </cfRule>
    <cfRule type="cellIs" dxfId="1559" priority="2539" operator="equal">
      <formula>2</formula>
    </cfRule>
    <cfRule type="cellIs" priority="2540" operator="equal">
      <formula>2</formula>
    </cfRule>
  </conditionalFormatting>
  <conditionalFormatting sqref="L54">
    <cfRule type="cellIs" dxfId="1558" priority="2533" operator="equal">
      <formula>3</formula>
    </cfRule>
    <cfRule type="cellIs" dxfId="1557" priority="2534" operator="equal">
      <formula>1</formula>
    </cfRule>
    <cfRule type="cellIs" dxfId="1556" priority="2535" operator="equal">
      <formula>2</formula>
    </cfRule>
    <cfRule type="cellIs" priority="2536" operator="equal">
      <formula>2</formula>
    </cfRule>
  </conditionalFormatting>
  <conditionalFormatting sqref="L55">
    <cfRule type="cellIs" dxfId="1555" priority="2529" operator="equal">
      <formula>3</formula>
    </cfRule>
    <cfRule type="cellIs" dxfId="1554" priority="2530" operator="equal">
      <formula>1</formula>
    </cfRule>
    <cfRule type="cellIs" dxfId="1553" priority="2531" operator="equal">
      <formula>2</formula>
    </cfRule>
    <cfRule type="cellIs" priority="2532" operator="equal">
      <formula>2</formula>
    </cfRule>
  </conditionalFormatting>
  <conditionalFormatting sqref="L56">
    <cfRule type="cellIs" dxfId="1552" priority="2525" operator="equal">
      <formula>3</formula>
    </cfRule>
    <cfRule type="cellIs" dxfId="1551" priority="2526" operator="equal">
      <formula>1</formula>
    </cfRule>
    <cfRule type="cellIs" dxfId="1550" priority="2527" operator="equal">
      <formula>2</formula>
    </cfRule>
    <cfRule type="cellIs" priority="2528" operator="equal">
      <formula>2</formula>
    </cfRule>
  </conditionalFormatting>
  <conditionalFormatting sqref="L57">
    <cfRule type="cellIs" dxfId="1549" priority="2521" operator="equal">
      <formula>3</formula>
    </cfRule>
    <cfRule type="cellIs" dxfId="1548" priority="2522" operator="equal">
      <formula>1</formula>
    </cfRule>
    <cfRule type="cellIs" dxfId="1547" priority="2523" operator="equal">
      <formula>2</formula>
    </cfRule>
    <cfRule type="cellIs" priority="2524" operator="equal">
      <formula>2</formula>
    </cfRule>
  </conditionalFormatting>
  <conditionalFormatting sqref="L58">
    <cfRule type="cellIs" dxfId="1546" priority="2517" operator="equal">
      <formula>3</formula>
    </cfRule>
    <cfRule type="cellIs" dxfId="1545" priority="2518" operator="equal">
      <formula>1</formula>
    </cfRule>
    <cfRule type="cellIs" dxfId="1544" priority="2519" operator="equal">
      <formula>2</formula>
    </cfRule>
    <cfRule type="cellIs" priority="2520" operator="equal">
      <formula>2</formula>
    </cfRule>
  </conditionalFormatting>
  <conditionalFormatting sqref="L59">
    <cfRule type="cellIs" dxfId="1543" priority="2513" operator="equal">
      <formula>3</formula>
    </cfRule>
    <cfRule type="cellIs" dxfId="1542" priority="2514" operator="equal">
      <formula>1</formula>
    </cfRule>
    <cfRule type="cellIs" dxfId="1541" priority="2515" operator="equal">
      <formula>2</formula>
    </cfRule>
    <cfRule type="cellIs" priority="2516" operator="equal">
      <formula>2</formula>
    </cfRule>
  </conditionalFormatting>
  <conditionalFormatting sqref="L60">
    <cfRule type="cellIs" dxfId="1540" priority="2509" operator="equal">
      <formula>3</formula>
    </cfRule>
    <cfRule type="cellIs" dxfId="1539" priority="2510" operator="equal">
      <formula>1</formula>
    </cfRule>
    <cfRule type="cellIs" dxfId="1538" priority="2511" operator="equal">
      <formula>2</formula>
    </cfRule>
    <cfRule type="cellIs" priority="2512" operator="equal">
      <formula>2</formula>
    </cfRule>
  </conditionalFormatting>
  <conditionalFormatting sqref="L71">
    <cfRule type="cellIs" dxfId="1537" priority="2505" operator="equal">
      <formula>3</formula>
    </cfRule>
    <cfRule type="cellIs" dxfId="1536" priority="2506" operator="equal">
      <formula>1</formula>
    </cfRule>
    <cfRule type="cellIs" dxfId="1535" priority="2507" operator="equal">
      <formula>2</formula>
    </cfRule>
    <cfRule type="cellIs" priority="2508" operator="equal">
      <formula>2</formula>
    </cfRule>
  </conditionalFormatting>
  <conditionalFormatting sqref="L72">
    <cfRule type="cellIs" dxfId="1534" priority="2501" operator="equal">
      <formula>3</formula>
    </cfRule>
    <cfRule type="cellIs" dxfId="1533" priority="2502" operator="equal">
      <formula>1</formula>
    </cfRule>
    <cfRule type="cellIs" dxfId="1532" priority="2503" operator="equal">
      <formula>2</formula>
    </cfRule>
    <cfRule type="cellIs" priority="2504" operator="equal">
      <formula>2</formula>
    </cfRule>
  </conditionalFormatting>
  <conditionalFormatting sqref="L73">
    <cfRule type="cellIs" dxfId="1531" priority="2497" operator="equal">
      <formula>3</formula>
    </cfRule>
    <cfRule type="cellIs" dxfId="1530" priority="2498" operator="equal">
      <formula>1</formula>
    </cfRule>
    <cfRule type="cellIs" dxfId="1529" priority="2499" operator="equal">
      <formula>2</formula>
    </cfRule>
    <cfRule type="cellIs" priority="2500" operator="equal">
      <formula>2</formula>
    </cfRule>
  </conditionalFormatting>
  <conditionalFormatting sqref="L74">
    <cfRule type="cellIs" dxfId="1528" priority="2493" operator="equal">
      <formula>3</formula>
    </cfRule>
    <cfRule type="cellIs" dxfId="1527" priority="2494" operator="equal">
      <formula>1</formula>
    </cfRule>
    <cfRule type="cellIs" dxfId="1526" priority="2495" operator="equal">
      <formula>2</formula>
    </cfRule>
    <cfRule type="cellIs" priority="2496" operator="equal">
      <formula>2</formula>
    </cfRule>
  </conditionalFormatting>
  <conditionalFormatting sqref="L75">
    <cfRule type="cellIs" dxfId="1525" priority="2489" operator="equal">
      <formula>3</formula>
    </cfRule>
    <cfRule type="cellIs" dxfId="1524" priority="2490" operator="equal">
      <formula>1</formula>
    </cfRule>
    <cfRule type="cellIs" dxfId="1523" priority="2491" operator="equal">
      <formula>2</formula>
    </cfRule>
    <cfRule type="cellIs" priority="2492" operator="equal">
      <formula>2</formula>
    </cfRule>
  </conditionalFormatting>
  <conditionalFormatting sqref="L78:L79">
    <cfRule type="cellIs" dxfId="1522" priority="2485" operator="equal">
      <formula>3</formula>
    </cfRule>
    <cfRule type="cellIs" dxfId="1521" priority="2486" operator="equal">
      <formula>1</formula>
    </cfRule>
    <cfRule type="cellIs" dxfId="1520" priority="2487" operator="equal">
      <formula>2</formula>
    </cfRule>
    <cfRule type="cellIs" priority="2488" operator="equal">
      <formula>2</formula>
    </cfRule>
  </conditionalFormatting>
  <conditionalFormatting sqref="K26">
    <cfRule type="cellIs" dxfId="1519" priority="2481" operator="equal">
      <formula>3</formula>
    </cfRule>
    <cfRule type="cellIs" dxfId="1518" priority="2482" operator="equal">
      <formula>1</formula>
    </cfRule>
    <cfRule type="cellIs" dxfId="1517" priority="2483" operator="equal">
      <formula>2</formula>
    </cfRule>
    <cfRule type="cellIs" priority="2484" operator="equal">
      <formula>2</formula>
    </cfRule>
  </conditionalFormatting>
  <conditionalFormatting sqref="K27">
    <cfRule type="cellIs" dxfId="1516" priority="2477" operator="equal">
      <formula>3</formula>
    </cfRule>
    <cfRule type="cellIs" dxfId="1515" priority="2478" operator="equal">
      <formula>1</formula>
    </cfRule>
    <cfRule type="cellIs" dxfId="1514" priority="2479" operator="equal">
      <formula>2</formula>
    </cfRule>
    <cfRule type="cellIs" priority="2480" operator="equal">
      <formula>2</formula>
    </cfRule>
  </conditionalFormatting>
  <conditionalFormatting sqref="K28">
    <cfRule type="cellIs" dxfId="1513" priority="2473" operator="equal">
      <formula>3</formula>
    </cfRule>
    <cfRule type="cellIs" dxfId="1512" priority="2474" operator="equal">
      <formula>1</formula>
    </cfRule>
    <cfRule type="cellIs" dxfId="1511" priority="2475" operator="equal">
      <formula>2</formula>
    </cfRule>
    <cfRule type="cellIs" priority="2476" operator="equal">
      <formula>2</formula>
    </cfRule>
  </conditionalFormatting>
  <conditionalFormatting sqref="K29">
    <cfRule type="cellIs" dxfId="1510" priority="2469" operator="equal">
      <formula>3</formula>
    </cfRule>
    <cfRule type="cellIs" dxfId="1509" priority="2470" operator="equal">
      <formula>1</formula>
    </cfRule>
    <cfRule type="cellIs" dxfId="1508" priority="2471" operator="equal">
      <formula>2</formula>
    </cfRule>
    <cfRule type="cellIs" priority="2472" operator="equal">
      <formula>2</formula>
    </cfRule>
  </conditionalFormatting>
  <conditionalFormatting sqref="K30">
    <cfRule type="cellIs" dxfId="1507" priority="2465" operator="equal">
      <formula>3</formula>
    </cfRule>
    <cfRule type="cellIs" dxfId="1506" priority="2466" operator="equal">
      <formula>1</formula>
    </cfRule>
    <cfRule type="cellIs" dxfId="1505" priority="2467" operator="equal">
      <formula>2</formula>
    </cfRule>
    <cfRule type="cellIs" priority="2468" operator="equal">
      <formula>2</formula>
    </cfRule>
  </conditionalFormatting>
  <conditionalFormatting sqref="K31">
    <cfRule type="cellIs" dxfId="1504" priority="2461" operator="equal">
      <formula>3</formula>
    </cfRule>
    <cfRule type="cellIs" dxfId="1503" priority="2462" operator="equal">
      <formula>1</formula>
    </cfRule>
    <cfRule type="cellIs" dxfId="1502" priority="2463" operator="equal">
      <formula>2</formula>
    </cfRule>
    <cfRule type="cellIs" priority="2464" operator="equal">
      <formula>2</formula>
    </cfRule>
  </conditionalFormatting>
  <conditionalFormatting sqref="K32">
    <cfRule type="cellIs" dxfId="1501" priority="2457" operator="equal">
      <formula>3</formula>
    </cfRule>
    <cfRule type="cellIs" dxfId="1500" priority="2458" operator="equal">
      <formula>1</formula>
    </cfRule>
    <cfRule type="cellIs" dxfId="1499" priority="2459" operator="equal">
      <formula>2</formula>
    </cfRule>
    <cfRule type="cellIs" priority="2460" operator="equal">
      <formula>2</formula>
    </cfRule>
  </conditionalFormatting>
  <conditionalFormatting sqref="K33">
    <cfRule type="cellIs" dxfId="1498" priority="2453" operator="equal">
      <formula>3</formula>
    </cfRule>
    <cfRule type="cellIs" dxfId="1497" priority="2454" operator="equal">
      <formula>1</formula>
    </cfRule>
    <cfRule type="cellIs" dxfId="1496" priority="2455" operator="equal">
      <formula>2</formula>
    </cfRule>
    <cfRule type="cellIs" priority="2456" operator="equal">
      <formula>2</formula>
    </cfRule>
  </conditionalFormatting>
  <conditionalFormatting sqref="K34">
    <cfRule type="cellIs" dxfId="1495" priority="2449" operator="equal">
      <formula>3</formula>
    </cfRule>
    <cfRule type="cellIs" dxfId="1494" priority="2450" operator="equal">
      <formula>1</formula>
    </cfRule>
    <cfRule type="cellIs" dxfId="1493" priority="2451" operator="equal">
      <formula>2</formula>
    </cfRule>
    <cfRule type="cellIs" priority="2452" operator="equal">
      <formula>2</formula>
    </cfRule>
  </conditionalFormatting>
  <conditionalFormatting sqref="K36">
    <cfRule type="cellIs" dxfId="1492" priority="2445" operator="equal">
      <formula>3</formula>
    </cfRule>
    <cfRule type="cellIs" dxfId="1491" priority="2446" operator="equal">
      <formula>1</formula>
    </cfRule>
    <cfRule type="cellIs" dxfId="1490" priority="2447" operator="equal">
      <formula>2</formula>
    </cfRule>
    <cfRule type="cellIs" priority="2448" operator="equal">
      <formula>2</formula>
    </cfRule>
  </conditionalFormatting>
  <conditionalFormatting sqref="K39">
    <cfRule type="cellIs" dxfId="1489" priority="2433" operator="equal">
      <formula>3</formula>
    </cfRule>
    <cfRule type="cellIs" dxfId="1488" priority="2434" operator="equal">
      <formula>1</formula>
    </cfRule>
    <cfRule type="cellIs" dxfId="1487" priority="2435" operator="equal">
      <formula>2</formula>
    </cfRule>
    <cfRule type="cellIs" priority="2436" operator="equal">
      <formula>2</formula>
    </cfRule>
  </conditionalFormatting>
  <conditionalFormatting sqref="K40">
    <cfRule type="cellIs" dxfId="1486" priority="2429" operator="equal">
      <formula>3</formula>
    </cfRule>
    <cfRule type="cellIs" dxfId="1485" priority="2430" operator="equal">
      <formula>1</formula>
    </cfRule>
    <cfRule type="cellIs" dxfId="1484" priority="2431" operator="equal">
      <formula>2</formula>
    </cfRule>
    <cfRule type="cellIs" priority="2432" operator="equal">
      <formula>2</formula>
    </cfRule>
  </conditionalFormatting>
  <conditionalFormatting sqref="K41">
    <cfRule type="cellIs" dxfId="1483" priority="2425" operator="equal">
      <formula>3</formula>
    </cfRule>
    <cfRule type="cellIs" dxfId="1482" priority="2426" operator="equal">
      <formula>1</formula>
    </cfRule>
    <cfRule type="cellIs" dxfId="1481" priority="2427" operator="equal">
      <formula>2</formula>
    </cfRule>
    <cfRule type="cellIs" priority="2428" operator="equal">
      <formula>2</formula>
    </cfRule>
  </conditionalFormatting>
  <conditionalFormatting sqref="K42">
    <cfRule type="cellIs" dxfId="1480" priority="2421" operator="equal">
      <formula>3</formula>
    </cfRule>
    <cfRule type="cellIs" dxfId="1479" priority="2422" operator="equal">
      <formula>1</formula>
    </cfRule>
    <cfRule type="cellIs" dxfId="1478" priority="2423" operator="equal">
      <formula>2</formula>
    </cfRule>
    <cfRule type="cellIs" priority="2424" operator="equal">
      <formula>2</formula>
    </cfRule>
  </conditionalFormatting>
  <conditionalFormatting sqref="K43">
    <cfRule type="cellIs" dxfId="1477" priority="2417" operator="equal">
      <formula>3</formula>
    </cfRule>
    <cfRule type="cellIs" dxfId="1476" priority="2418" operator="equal">
      <formula>1</formula>
    </cfRule>
    <cfRule type="cellIs" dxfId="1475" priority="2419" operator="equal">
      <formula>2</formula>
    </cfRule>
    <cfRule type="cellIs" priority="2420" operator="equal">
      <formula>2</formula>
    </cfRule>
  </conditionalFormatting>
  <conditionalFormatting sqref="K52">
    <cfRule type="cellIs" dxfId="1474" priority="2401" operator="equal">
      <formula>3</formula>
    </cfRule>
    <cfRule type="cellIs" dxfId="1473" priority="2402" operator="equal">
      <formula>1</formula>
    </cfRule>
    <cfRule type="cellIs" dxfId="1472" priority="2403" operator="equal">
      <formula>2</formula>
    </cfRule>
    <cfRule type="cellIs" priority="2404" operator="equal">
      <formula>2</formula>
    </cfRule>
  </conditionalFormatting>
  <conditionalFormatting sqref="K53">
    <cfRule type="cellIs" dxfId="1471" priority="2397" operator="equal">
      <formula>3</formula>
    </cfRule>
    <cfRule type="cellIs" dxfId="1470" priority="2398" operator="equal">
      <formula>1</formula>
    </cfRule>
    <cfRule type="cellIs" dxfId="1469" priority="2399" operator="equal">
      <formula>2</formula>
    </cfRule>
    <cfRule type="cellIs" priority="2400" operator="equal">
      <formula>2</formula>
    </cfRule>
  </conditionalFormatting>
  <conditionalFormatting sqref="K54">
    <cfRule type="cellIs" dxfId="1468" priority="2393" operator="equal">
      <formula>3</formula>
    </cfRule>
    <cfRule type="cellIs" dxfId="1467" priority="2394" operator="equal">
      <formula>1</formula>
    </cfRule>
    <cfRule type="cellIs" dxfId="1466" priority="2395" operator="equal">
      <formula>2</formula>
    </cfRule>
    <cfRule type="cellIs" priority="2396" operator="equal">
      <formula>2</formula>
    </cfRule>
  </conditionalFormatting>
  <conditionalFormatting sqref="K55">
    <cfRule type="cellIs" dxfId="1465" priority="2389" operator="equal">
      <formula>3</formula>
    </cfRule>
    <cfRule type="cellIs" dxfId="1464" priority="2390" operator="equal">
      <formula>1</formula>
    </cfRule>
    <cfRule type="cellIs" dxfId="1463" priority="2391" operator="equal">
      <formula>2</formula>
    </cfRule>
    <cfRule type="cellIs" priority="2392" operator="equal">
      <formula>2</formula>
    </cfRule>
  </conditionalFormatting>
  <conditionalFormatting sqref="K56">
    <cfRule type="cellIs" dxfId="1462" priority="2385" operator="equal">
      <formula>3</formula>
    </cfRule>
    <cfRule type="cellIs" dxfId="1461" priority="2386" operator="equal">
      <formula>1</formula>
    </cfRule>
    <cfRule type="cellIs" dxfId="1460" priority="2387" operator="equal">
      <formula>2</formula>
    </cfRule>
    <cfRule type="cellIs" priority="2388" operator="equal">
      <formula>2</formula>
    </cfRule>
  </conditionalFormatting>
  <conditionalFormatting sqref="K57">
    <cfRule type="cellIs" dxfId="1459" priority="2381" operator="equal">
      <formula>3</formula>
    </cfRule>
    <cfRule type="cellIs" dxfId="1458" priority="2382" operator="equal">
      <formula>1</formula>
    </cfRule>
    <cfRule type="cellIs" dxfId="1457" priority="2383" operator="equal">
      <formula>2</formula>
    </cfRule>
    <cfRule type="cellIs" priority="2384" operator="equal">
      <formula>2</formula>
    </cfRule>
  </conditionalFormatting>
  <conditionalFormatting sqref="K58">
    <cfRule type="cellIs" dxfId="1456" priority="2377" operator="equal">
      <formula>3</formula>
    </cfRule>
    <cfRule type="cellIs" dxfId="1455" priority="2378" operator="equal">
      <formula>1</formula>
    </cfRule>
    <cfRule type="cellIs" dxfId="1454" priority="2379" operator="equal">
      <formula>2</formula>
    </cfRule>
    <cfRule type="cellIs" priority="2380" operator="equal">
      <formula>2</formula>
    </cfRule>
  </conditionalFormatting>
  <conditionalFormatting sqref="K59">
    <cfRule type="cellIs" dxfId="1453" priority="2373" operator="equal">
      <formula>3</formula>
    </cfRule>
    <cfRule type="cellIs" dxfId="1452" priority="2374" operator="equal">
      <formula>1</formula>
    </cfRule>
    <cfRule type="cellIs" dxfId="1451" priority="2375" operator="equal">
      <formula>2</formula>
    </cfRule>
    <cfRule type="cellIs" priority="2376" operator="equal">
      <formula>2</formula>
    </cfRule>
  </conditionalFormatting>
  <conditionalFormatting sqref="K60">
    <cfRule type="cellIs" dxfId="1450" priority="2369" operator="equal">
      <formula>3</formula>
    </cfRule>
    <cfRule type="cellIs" dxfId="1449" priority="2370" operator="equal">
      <formula>1</formula>
    </cfRule>
    <cfRule type="cellIs" dxfId="1448" priority="2371" operator="equal">
      <formula>2</formula>
    </cfRule>
    <cfRule type="cellIs" priority="2372" operator="equal">
      <formula>2</formula>
    </cfRule>
  </conditionalFormatting>
  <conditionalFormatting sqref="K71">
    <cfRule type="cellIs" dxfId="1447" priority="2365" operator="equal">
      <formula>3</formula>
    </cfRule>
    <cfRule type="cellIs" dxfId="1446" priority="2366" operator="equal">
      <formula>1</formula>
    </cfRule>
    <cfRule type="cellIs" dxfId="1445" priority="2367" operator="equal">
      <formula>2</formula>
    </cfRule>
    <cfRule type="cellIs" priority="2368" operator="equal">
      <formula>2</formula>
    </cfRule>
  </conditionalFormatting>
  <conditionalFormatting sqref="K72">
    <cfRule type="cellIs" dxfId="1444" priority="2361" operator="equal">
      <formula>3</formula>
    </cfRule>
    <cfRule type="cellIs" dxfId="1443" priority="2362" operator="equal">
      <formula>1</formula>
    </cfRule>
    <cfRule type="cellIs" dxfId="1442" priority="2363" operator="equal">
      <formula>2</formula>
    </cfRule>
    <cfRule type="cellIs" priority="2364" operator="equal">
      <formula>2</formula>
    </cfRule>
  </conditionalFormatting>
  <conditionalFormatting sqref="K73">
    <cfRule type="cellIs" dxfId="1441" priority="2357" operator="equal">
      <formula>3</formula>
    </cfRule>
    <cfRule type="cellIs" dxfId="1440" priority="2358" operator="equal">
      <formula>1</formula>
    </cfRule>
    <cfRule type="cellIs" dxfId="1439" priority="2359" operator="equal">
      <formula>2</formula>
    </cfRule>
    <cfRule type="cellIs" priority="2360" operator="equal">
      <formula>2</formula>
    </cfRule>
  </conditionalFormatting>
  <conditionalFormatting sqref="K78:K79">
    <cfRule type="cellIs" dxfId="1438" priority="2345" operator="equal">
      <formula>3</formula>
    </cfRule>
    <cfRule type="cellIs" dxfId="1437" priority="2346" operator="equal">
      <formula>1</formula>
    </cfRule>
    <cfRule type="cellIs" dxfId="1436" priority="2347" operator="equal">
      <formula>2</formula>
    </cfRule>
    <cfRule type="cellIs" priority="2348" operator="equal">
      <formula>2</formula>
    </cfRule>
  </conditionalFormatting>
  <conditionalFormatting sqref="J26">
    <cfRule type="cellIs" dxfId="1435" priority="2341" operator="equal">
      <formula>3</formula>
    </cfRule>
    <cfRule type="cellIs" dxfId="1434" priority="2342" operator="equal">
      <formula>1</formula>
    </cfRule>
    <cfRule type="cellIs" dxfId="1433" priority="2343" operator="equal">
      <formula>2</formula>
    </cfRule>
    <cfRule type="cellIs" priority="2344" operator="equal">
      <formula>2</formula>
    </cfRule>
  </conditionalFormatting>
  <conditionalFormatting sqref="J27">
    <cfRule type="cellIs" dxfId="1432" priority="2337" operator="equal">
      <formula>3</formula>
    </cfRule>
    <cfRule type="cellIs" dxfId="1431" priority="2338" operator="equal">
      <formula>1</formula>
    </cfRule>
    <cfRule type="cellIs" dxfId="1430" priority="2339" operator="equal">
      <formula>2</formula>
    </cfRule>
    <cfRule type="cellIs" priority="2340" operator="equal">
      <formula>2</formula>
    </cfRule>
  </conditionalFormatting>
  <conditionalFormatting sqref="J28">
    <cfRule type="cellIs" dxfId="1429" priority="2333" operator="equal">
      <formula>3</formula>
    </cfRule>
    <cfRule type="cellIs" dxfId="1428" priority="2334" operator="equal">
      <formula>1</formula>
    </cfRule>
    <cfRule type="cellIs" dxfId="1427" priority="2335" operator="equal">
      <formula>2</formula>
    </cfRule>
    <cfRule type="cellIs" priority="2336" operator="equal">
      <formula>2</formula>
    </cfRule>
  </conditionalFormatting>
  <conditionalFormatting sqref="J29">
    <cfRule type="cellIs" dxfId="1426" priority="2329" operator="equal">
      <formula>3</formula>
    </cfRule>
    <cfRule type="cellIs" dxfId="1425" priority="2330" operator="equal">
      <formula>1</formula>
    </cfRule>
    <cfRule type="cellIs" dxfId="1424" priority="2331" operator="equal">
      <formula>2</formula>
    </cfRule>
    <cfRule type="cellIs" priority="2332" operator="equal">
      <formula>2</formula>
    </cfRule>
  </conditionalFormatting>
  <conditionalFormatting sqref="J30">
    <cfRule type="cellIs" dxfId="1423" priority="2325" operator="equal">
      <formula>3</formula>
    </cfRule>
    <cfRule type="cellIs" dxfId="1422" priority="2326" operator="equal">
      <formula>1</formula>
    </cfRule>
    <cfRule type="cellIs" dxfId="1421" priority="2327" operator="equal">
      <formula>2</formula>
    </cfRule>
    <cfRule type="cellIs" priority="2328" operator="equal">
      <formula>2</formula>
    </cfRule>
  </conditionalFormatting>
  <conditionalFormatting sqref="J31">
    <cfRule type="cellIs" dxfId="1420" priority="2321" operator="equal">
      <formula>3</formula>
    </cfRule>
    <cfRule type="cellIs" dxfId="1419" priority="2322" operator="equal">
      <formula>1</formula>
    </cfRule>
    <cfRule type="cellIs" dxfId="1418" priority="2323" operator="equal">
      <formula>2</formula>
    </cfRule>
    <cfRule type="cellIs" priority="2324" operator="equal">
      <formula>2</formula>
    </cfRule>
  </conditionalFormatting>
  <conditionalFormatting sqref="J32">
    <cfRule type="cellIs" dxfId="1417" priority="2317" operator="equal">
      <formula>3</formula>
    </cfRule>
    <cfRule type="cellIs" dxfId="1416" priority="2318" operator="equal">
      <formula>1</formula>
    </cfRule>
    <cfRule type="cellIs" dxfId="1415" priority="2319" operator="equal">
      <formula>2</formula>
    </cfRule>
    <cfRule type="cellIs" priority="2320" operator="equal">
      <formula>2</formula>
    </cfRule>
  </conditionalFormatting>
  <conditionalFormatting sqref="J33">
    <cfRule type="cellIs" dxfId="1414" priority="2313" operator="equal">
      <formula>3</formula>
    </cfRule>
    <cfRule type="cellIs" dxfId="1413" priority="2314" operator="equal">
      <formula>1</formula>
    </cfRule>
    <cfRule type="cellIs" dxfId="1412" priority="2315" operator="equal">
      <formula>2</formula>
    </cfRule>
    <cfRule type="cellIs" priority="2316" operator="equal">
      <formula>2</formula>
    </cfRule>
  </conditionalFormatting>
  <conditionalFormatting sqref="J34">
    <cfRule type="cellIs" dxfId="1411" priority="2309" operator="equal">
      <formula>3</formula>
    </cfRule>
    <cfRule type="cellIs" dxfId="1410" priority="2310" operator="equal">
      <formula>1</formula>
    </cfRule>
    <cfRule type="cellIs" dxfId="1409" priority="2311" operator="equal">
      <formula>2</formula>
    </cfRule>
    <cfRule type="cellIs" priority="2312" operator="equal">
      <formula>2</formula>
    </cfRule>
  </conditionalFormatting>
  <conditionalFormatting sqref="J36">
    <cfRule type="cellIs" dxfId="1408" priority="2305" operator="equal">
      <formula>3</formula>
    </cfRule>
    <cfRule type="cellIs" dxfId="1407" priority="2306" operator="equal">
      <formula>1</formula>
    </cfRule>
    <cfRule type="cellIs" dxfId="1406" priority="2307" operator="equal">
      <formula>2</formula>
    </cfRule>
    <cfRule type="cellIs" priority="2308" operator="equal">
      <formula>2</formula>
    </cfRule>
  </conditionalFormatting>
  <conditionalFormatting sqref="J37">
    <cfRule type="cellIs" dxfId="1405" priority="2301" operator="equal">
      <formula>3</formula>
    </cfRule>
    <cfRule type="cellIs" dxfId="1404" priority="2302" operator="equal">
      <formula>1</formula>
    </cfRule>
    <cfRule type="cellIs" dxfId="1403" priority="2303" operator="equal">
      <formula>2</formula>
    </cfRule>
    <cfRule type="cellIs" priority="2304" operator="equal">
      <formula>2</formula>
    </cfRule>
  </conditionalFormatting>
  <conditionalFormatting sqref="J38">
    <cfRule type="cellIs" dxfId="1402" priority="2297" operator="equal">
      <formula>3</formula>
    </cfRule>
    <cfRule type="cellIs" dxfId="1401" priority="2298" operator="equal">
      <formula>1</formula>
    </cfRule>
    <cfRule type="cellIs" dxfId="1400" priority="2299" operator="equal">
      <formula>2</formula>
    </cfRule>
    <cfRule type="cellIs" priority="2300" operator="equal">
      <formula>2</formula>
    </cfRule>
  </conditionalFormatting>
  <conditionalFormatting sqref="J39">
    <cfRule type="cellIs" dxfId="1399" priority="2293" operator="equal">
      <formula>3</formula>
    </cfRule>
    <cfRule type="cellIs" dxfId="1398" priority="2294" operator="equal">
      <formula>1</formula>
    </cfRule>
    <cfRule type="cellIs" dxfId="1397" priority="2295" operator="equal">
      <formula>2</formula>
    </cfRule>
    <cfRule type="cellIs" priority="2296" operator="equal">
      <formula>2</formula>
    </cfRule>
  </conditionalFormatting>
  <conditionalFormatting sqref="J51">
    <cfRule type="cellIs" dxfId="1396" priority="2265" operator="equal">
      <formula>3</formula>
    </cfRule>
    <cfRule type="cellIs" dxfId="1395" priority="2266" operator="equal">
      <formula>1</formula>
    </cfRule>
    <cfRule type="cellIs" dxfId="1394" priority="2267" operator="equal">
      <formula>2</formula>
    </cfRule>
    <cfRule type="cellIs" priority="2268" operator="equal">
      <formula>2</formula>
    </cfRule>
  </conditionalFormatting>
  <conditionalFormatting sqref="J52">
    <cfRule type="cellIs" dxfId="1393" priority="2261" operator="equal">
      <formula>3</formula>
    </cfRule>
    <cfRule type="cellIs" dxfId="1392" priority="2262" operator="equal">
      <formula>1</formula>
    </cfRule>
    <cfRule type="cellIs" dxfId="1391" priority="2263" operator="equal">
      <formula>2</formula>
    </cfRule>
    <cfRule type="cellIs" priority="2264" operator="equal">
      <formula>2</formula>
    </cfRule>
  </conditionalFormatting>
  <conditionalFormatting sqref="J53">
    <cfRule type="cellIs" dxfId="1390" priority="2257" operator="equal">
      <formula>3</formula>
    </cfRule>
    <cfRule type="cellIs" dxfId="1389" priority="2258" operator="equal">
      <formula>1</formula>
    </cfRule>
    <cfRule type="cellIs" dxfId="1388" priority="2259" operator="equal">
      <formula>2</formula>
    </cfRule>
    <cfRule type="cellIs" priority="2260" operator="equal">
      <formula>2</formula>
    </cfRule>
  </conditionalFormatting>
  <conditionalFormatting sqref="J54">
    <cfRule type="cellIs" dxfId="1387" priority="2253" operator="equal">
      <formula>3</formula>
    </cfRule>
    <cfRule type="cellIs" dxfId="1386" priority="2254" operator="equal">
      <formula>1</formula>
    </cfRule>
    <cfRule type="cellIs" dxfId="1385" priority="2255" operator="equal">
      <formula>2</formula>
    </cfRule>
    <cfRule type="cellIs" priority="2256" operator="equal">
      <formula>2</formula>
    </cfRule>
  </conditionalFormatting>
  <conditionalFormatting sqref="J55">
    <cfRule type="cellIs" dxfId="1384" priority="2249" operator="equal">
      <formula>3</formula>
    </cfRule>
    <cfRule type="cellIs" dxfId="1383" priority="2250" operator="equal">
      <formula>1</formula>
    </cfRule>
    <cfRule type="cellIs" dxfId="1382" priority="2251" operator="equal">
      <formula>2</formula>
    </cfRule>
    <cfRule type="cellIs" priority="2252" operator="equal">
      <formula>2</formula>
    </cfRule>
  </conditionalFormatting>
  <conditionalFormatting sqref="J56">
    <cfRule type="cellIs" dxfId="1381" priority="2245" operator="equal">
      <formula>3</formula>
    </cfRule>
    <cfRule type="cellIs" dxfId="1380" priority="2246" operator="equal">
      <formula>1</formula>
    </cfRule>
    <cfRule type="cellIs" dxfId="1379" priority="2247" operator="equal">
      <formula>2</formula>
    </cfRule>
    <cfRule type="cellIs" priority="2248" operator="equal">
      <formula>2</formula>
    </cfRule>
  </conditionalFormatting>
  <conditionalFormatting sqref="J57">
    <cfRule type="cellIs" dxfId="1378" priority="2241" operator="equal">
      <formula>3</formula>
    </cfRule>
    <cfRule type="cellIs" dxfId="1377" priority="2242" operator="equal">
      <formula>1</formula>
    </cfRule>
    <cfRule type="cellIs" dxfId="1376" priority="2243" operator="equal">
      <formula>2</formula>
    </cfRule>
    <cfRule type="cellIs" priority="2244" operator="equal">
      <formula>2</formula>
    </cfRule>
  </conditionalFormatting>
  <conditionalFormatting sqref="J58">
    <cfRule type="cellIs" dxfId="1375" priority="2237" operator="equal">
      <formula>3</formula>
    </cfRule>
    <cfRule type="cellIs" dxfId="1374" priority="2238" operator="equal">
      <formula>1</formula>
    </cfRule>
    <cfRule type="cellIs" dxfId="1373" priority="2239" operator="equal">
      <formula>2</formula>
    </cfRule>
    <cfRule type="cellIs" priority="2240" operator="equal">
      <formula>2</formula>
    </cfRule>
  </conditionalFormatting>
  <conditionalFormatting sqref="J59">
    <cfRule type="cellIs" dxfId="1372" priority="2233" operator="equal">
      <formula>3</formula>
    </cfRule>
    <cfRule type="cellIs" dxfId="1371" priority="2234" operator="equal">
      <formula>1</formula>
    </cfRule>
    <cfRule type="cellIs" dxfId="1370" priority="2235" operator="equal">
      <formula>2</formula>
    </cfRule>
    <cfRule type="cellIs" priority="2236" operator="equal">
      <formula>2</formula>
    </cfRule>
  </conditionalFormatting>
  <conditionalFormatting sqref="J60">
    <cfRule type="cellIs" dxfId="1369" priority="2229" operator="equal">
      <formula>3</formula>
    </cfRule>
    <cfRule type="cellIs" dxfId="1368" priority="2230" operator="equal">
      <formula>1</formula>
    </cfRule>
    <cfRule type="cellIs" dxfId="1367" priority="2231" operator="equal">
      <formula>2</formula>
    </cfRule>
    <cfRule type="cellIs" priority="2232" operator="equal">
      <formula>2</formula>
    </cfRule>
  </conditionalFormatting>
  <conditionalFormatting sqref="J71">
    <cfRule type="cellIs" dxfId="1366" priority="2225" operator="equal">
      <formula>3</formula>
    </cfRule>
    <cfRule type="cellIs" dxfId="1365" priority="2226" operator="equal">
      <formula>1</formula>
    </cfRule>
    <cfRule type="cellIs" dxfId="1364" priority="2227" operator="equal">
      <formula>2</formula>
    </cfRule>
    <cfRule type="cellIs" priority="2228" operator="equal">
      <formula>2</formula>
    </cfRule>
  </conditionalFormatting>
  <conditionalFormatting sqref="J72">
    <cfRule type="cellIs" dxfId="1363" priority="2221" operator="equal">
      <formula>3</formula>
    </cfRule>
    <cfRule type="cellIs" dxfId="1362" priority="2222" operator="equal">
      <formula>1</formula>
    </cfRule>
    <cfRule type="cellIs" dxfId="1361" priority="2223" operator="equal">
      <formula>2</formula>
    </cfRule>
    <cfRule type="cellIs" priority="2224" operator="equal">
      <formula>2</formula>
    </cfRule>
  </conditionalFormatting>
  <conditionalFormatting sqref="J73">
    <cfRule type="cellIs" dxfId="1360" priority="2217" operator="equal">
      <formula>3</formula>
    </cfRule>
    <cfRule type="cellIs" dxfId="1359" priority="2218" operator="equal">
      <formula>1</formula>
    </cfRule>
    <cfRule type="cellIs" dxfId="1358" priority="2219" operator="equal">
      <formula>2</formula>
    </cfRule>
    <cfRule type="cellIs" priority="2220" operator="equal">
      <formula>2</formula>
    </cfRule>
  </conditionalFormatting>
  <conditionalFormatting sqref="J74">
    <cfRule type="cellIs" dxfId="1357" priority="2213" operator="equal">
      <formula>3</formula>
    </cfRule>
    <cfRule type="cellIs" dxfId="1356" priority="2214" operator="equal">
      <formula>1</formula>
    </cfRule>
    <cfRule type="cellIs" dxfId="1355" priority="2215" operator="equal">
      <formula>2</formula>
    </cfRule>
    <cfRule type="cellIs" priority="2216" operator="equal">
      <formula>2</formula>
    </cfRule>
  </conditionalFormatting>
  <conditionalFormatting sqref="J75">
    <cfRule type="cellIs" dxfId="1354" priority="2209" operator="equal">
      <formula>3</formula>
    </cfRule>
    <cfRule type="cellIs" dxfId="1353" priority="2210" operator="equal">
      <formula>1</formula>
    </cfRule>
    <cfRule type="cellIs" dxfId="1352" priority="2211" operator="equal">
      <formula>2</formula>
    </cfRule>
    <cfRule type="cellIs" priority="2212" operator="equal">
      <formula>2</formula>
    </cfRule>
  </conditionalFormatting>
  <conditionalFormatting sqref="J78:J79">
    <cfRule type="cellIs" dxfId="1351" priority="2205" operator="equal">
      <formula>3</formula>
    </cfRule>
    <cfRule type="cellIs" dxfId="1350" priority="2206" operator="equal">
      <formula>1</formula>
    </cfRule>
    <cfRule type="cellIs" dxfId="1349" priority="2207" operator="equal">
      <formula>2</formula>
    </cfRule>
    <cfRule type="cellIs" priority="2208" operator="equal">
      <formula>2</formula>
    </cfRule>
  </conditionalFormatting>
  <conditionalFormatting sqref="I26">
    <cfRule type="cellIs" dxfId="1348" priority="2201" operator="equal">
      <formula>3</formula>
    </cfRule>
    <cfRule type="cellIs" dxfId="1347" priority="2202" operator="equal">
      <formula>1</formula>
    </cfRule>
    <cfRule type="cellIs" dxfId="1346" priority="2203" operator="equal">
      <formula>2</formula>
    </cfRule>
    <cfRule type="cellIs" priority="2204" operator="equal">
      <formula>2</formula>
    </cfRule>
  </conditionalFormatting>
  <conditionalFormatting sqref="I27">
    <cfRule type="cellIs" dxfId="1345" priority="2197" operator="equal">
      <formula>3</formula>
    </cfRule>
    <cfRule type="cellIs" dxfId="1344" priority="2198" operator="equal">
      <formula>1</formula>
    </cfRule>
    <cfRule type="cellIs" dxfId="1343" priority="2199" operator="equal">
      <formula>2</formula>
    </cfRule>
    <cfRule type="cellIs" priority="2200" operator="equal">
      <formula>2</formula>
    </cfRule>
  </conditionalFormatting>
  <conditionalFormatting sqref="I28">
    <cfRule type="cellIs" dxfId="1342" priority="2193" operator="equal">
      <formula>3</formula>
    </cfRule>
    <cfRule type="cellIs" dxfId="1341" priority="2194" operator="equal">
      <formula>1</formula>
    </cfRule>
    <cfRule type="cellIs" dxfId="1340" priority="2195" operator="equal">
      <formula>2</formula>
    </cfRule>
    <cfRule type="cellIs" priority="2196" operator="equal">
      <formula>2</formula>
    </cfRule>
  </conditionalFormatting>
  <conditionalFormatting sqref="I29">
    <cfRule type="cellIs" dxfId="1339" priority="2189" operator="equal">
      <formula>3</formula>
    </cfRule>
    <cfRule type="cellIs" dxfId="1338" priority="2190" operator="equal">
      <formula>1</formula>
    </cfRule>
    <cfRule type="cellIs" dxfId="1337" priority="2191" operator="equal">
      <formula>2</formula>
    </cfRule>
    <cfRule type="cellIs" priority="2192" operator="equal">
      <formula>2</formula>
    </cfRule>
  </conditionalFormatting>
  <conditionalFormatting sqref="I30">
    <cfRule type="cellIs" dxfId="1336" priority="2185" operator="equal">
      <formula>3</formula>
    </cfRule>
    <cfRule type="cellIs" dxfId="1335" priority="2186" operator="equal">
      <formula>1</formula>
    </cfRule>
    <cfRule type="cellIs" dxfId="1334" priority="2187" operator="equal">
      <formula>2</formula>
    </cfRule>
    <cfRule type="cellIs" priority="2188" operator="equal">
      <formula>2</formula>
    </cfRule>
  </conditionalFormatting>
  <conditionalFormatting sqref="I31">
    <cfRule type="cellIs" dxfId="1333" priority="2181" operator="equal">
      <formula>3</formula>
    </cfRule>
    <cfRule type="cellIs" dxfId="1332" priority="2182" operator="equal">
      <formula>1</formula>
    </cfRule>
    <cfRule type="cellIs" dxfId="1331" priority="2183" operator="equal">
      <formula>2</formula>
    </cfRule>
    <cfRule type="cellIs" priority="2184" operator="equal">
      <formula>2</formula>
    </cfRule>
  </conditionalFormatting>
  <conditionalFormatting sqref="I32">
    <cfRule type="cellIs" dxfId="1330" priority="2177" operator="equal">
      <formula>3</formula>
    </cfRule>
    <cfRule type="cellIs" dxfId="1329" priority="2178" operator="equal">
      <formula>1</formula>
    </cfRule>
    <cfRule type="cellIs" dxfId="1328" priority="2179" operator="equal">
      <formula>2</formula>
    </cfRule>
    <cfRule type="cellIs" priority="2180" operator="equal">
      <formula>2</formula>
    </cfRule>
  </conditionalFormatting>
  <conditionalFormatting sqref="I33">
    <cfRule type="cellIs" dxfId="1327" priority="2173" operator="equal">
      <formula>3</formula>
    </cfRule>
    <cfRule type="cellIs" dxfId="1326" priority="2174" operator="equal">
      <formula>1</formula>
    </cfRule>
    <cfRule type="cellIs" dxfId="1325" priority="2175" operator="equal">
      <formula>2</formula>
    </cfRule>
    <cfRule type="cellIs" priority="2176" operator="equal">
      <formula>2</formula>
    </cfRule>
  </conditionalFormatting>
  <conditionalFormatting sqref="I34">
    <cfRule type="cellIs" dxfId="1324" priority="2169" operator="equal">
      <formula>3</formula>
    </cfRule>
    <cfRule type="cellIs" dxfId="1323" priority="2170" operator="equal">
      <formula>1</formula>
    </cfRule>
    <cfRule type="cellIs" dxfId="1322" priority="2171" operator="equal">
      <formula>2</formula>
    </cfRule>
    <cfRule type="cellIs" priority="2172" operator="equal">
      <formula>2</formula>
    </cfRule>
  </conditionalFormatting>
  <conditionalFormatting sqref="I36">
    <cfRule type="cellIs" dxfId="1321" priority="2165" operator="equal">
      <formula>3</formula>
    </cfRule>
    <cfRule type="cellIs" dxfId="1320" priority="2166" operator="equal">
      <formula>1</formula>
    </cfRule>
    <cfRule type="cellIs" dxfId="1319" priority="2167" operator="equal">
      <formula>2</formula>
    </cfRule>
    <cfRule type="cellIs" priority="2168" operator="equal">
      <formula>2</formula>
    </cfRule>
  </conditionalFormatting>
  <conditionalFormatting sqref="I37">
    <cfRule type="cellIs" dxfId="1318" priority="2161" operator="equal">
      <formula>3</formula>
    </cfRule>
    <cfRule type="cellIs" dxfId="1317" priority="2162" operator="equal">
      <formula>1</formula>
    </cfRule>
    <cfRule type="cellIs" dxfId="1316" priority="2163" operator="equal">
      <formula>2</formula>
    </cfRule>
    <cfRule type="cellIs" priority="2164" operator="equal">
      <formula>2</formula>
    </cfRule>
  </conditionalFormatting>
  <conditionalFormatting sqref="I38">
    <cfRule type="cellIs" dxfId="1315" priority="2157" operator="equal">
      <formula>3</formula>
    </cfRule>
    <cfRule type="cellIs" dxfId="1314" priority="2158" operator="equal">
      <formula>1</formula>
    </cfRule>
    <cfRule type="cellIs" dxfId="1313" priority="2159" operator="equal">
      <formula>2</formula>
    </cfRule>
    <cfRule type="cellIs" priority="2160" operator="equal">
      <formula>2</formula>
    </cfRule>
  </conditionalFormatting>
  <conditionalFormatting sqref="I39">
    <cfRule type="cellIs" dxfId="1312" priority="2153" operator="equal">
      <formula>3</formula>
    </cfRule>
    <cfRule type="cellIs" dxfId="1311" priority="2154" operator="equal">
      <formula>1</formula>
    </cfRule>
    <cfRule type="cellIs" dxfId="1310" priority="2155" operator="equal">
      <formula>2</formula>
    </cfRule>
    <cfRule type="cellIs" priority="2156" operator="equal">
      <formula>2</formula>
    </cfRule>
  </conditionalFormatting>
  <conditionalFormatting sqref="I40">
    <cfRule type="cellIs" dxfId="1309" priority="2149" operator="equal">
      <formula>3</formula>
    </cfRule>
    <cfRule type="cellIs" dxfId="1308" priority="2150" operator="equal">
      <formula>1</formula>
    </cfRule>
    <cfRule type="cellIs" dxfId="1307" priority="2151" operator="equal">
      <formula>2</formula>
    </cfRule>
    <cfRule type="cellIs" priority="2152" operator="equal">
      <formula>2</formula>
    </cfRule>
  </conditionalFormatting>
  <conditionalFormatting sqref="I41">
    <cfRule type="cellIs" dxfId="1306" priority="2145" operator="equal">
      <formula>3</formula>
    </cfRule>
    <cfRule type="cellIs" dxfId="1305" priority="2146" operator="equal">
      <formula>1</formula>
    </cfRule>
    <cfRule type="cellIs" dxfId="1304" priority="2147" operator="equal">
      <formula>2</formula>
    </cfRule>
    <cfRule type="cellIs" priority="2148" operator="equal">
      <formula>2</formula>
    </cfRule>
  </conditionalFormatting>
  <conditionalFormatting sqref="I42">
    <cfRule type="cellIs" dxfId="1303" priority="2141" operator="equal">
      <formula>3</formula>
    </cfRule>
    <cfRule type="cellIs" dxfId="1302" priority="2142" operator="equal">
      <formula>1</formula>
    </cfRule>
    <cfRule type="cellIs" dxfId="1301" priority="2143" operator="equal">
      <formula>2</formula>
    </cfRule>
    <cfRule type="cellIs" priority="2144" operator="equal">
      <formula>2</formula>
    </cfRule>
  </conditionalFormatting>
  <conditionalFormatting sqref="I43">
    <cfRule type="cellIs" dxfId="1300" priority="2137" operator="equal">
      <formula>3</formula>
    </cfRule>
    <cfRule type="cellIs" dxfId="1299" priority="2138" operator="equal">
      <formula>1</formula>
    </cfRule>
    <cfRule type="cellIs" dxfId="1298" priority="2139" operator="equal">
      <formula>2</formula>
    </cfRule>
    <cfRule type="cellIs" priority="2140" operator="equal">
      <formula>2</formula>
    </cfRule>
  </conditionalFormatting>
  <conditionalFormatting sqref="I44">
    <cfRule type="cellIs" dxfId="1297" priority="2133" operator="equal">
      <formula>3</formula>
    </cfRule>
    <cfRule type="cellIs" dxfId="1296" priority="2134" operator="equal">
      <formula>1</formula>
    </cfRule>
    <cfRule type="cellIs" dxfId="1295" priority="2135" operator="equal">
      <formula>2</formula>
    </cfRule>
    <cfRule type="cellIs" priority="2136" operator="equal">
      <formula>2</formula>
    </cfRule>
  </conditionalFormatting>
  <conditionalFormatting sqref="I45">
    <cfRule type="cellIs" dxfId="1294" priority="2129" operator="equal">
      <formula>3</formula>
    </cfRule>
    <cfRule type="cellIs" dxfId="1293" priority="2130" operator="equal">
      <formula>1</formula>
    </cfRule>
    <cfRule type="cellIs" dxfId="1292" priority="2131" operator="equal">
      <formula>2</formula>
    </cfRule>
    <cfRule type="cellIs" priority="2132" operator="equal">
      <formula>2</formula>
    </cfRule>
  </conditionalFormatting>
  <conditionalFormatting sqref="I51">
    <cfRule type="cellIs" dxfId="1291" priority="2125" operator="equal">
      <formula>3</formula>
    </cfRule>
    <cfRule type="cellIs" dxfId="1290" priority="2126" operator="equal">
      <formula>1</formula>
    </cfRule>
    <cfRule type="cellIs" dxfId="1289" priority="2127" operator="equal">
      <formula>2</formula>
    </cfRule>
    <cfRule type="cellIs" priority="2128" operator="equal">
      <formula>2</formula>
    </cfRule>
  </conditionalFormatting>
  <conditionalFormatting sqref="I52">
    <cfRule type="cellIs" dxfId="1288" priority="2121" operator="equal">
      <formula>3</formula>
    </cfRule>
    <cfRule type="cellIs" dxfId="1287" priority="2122" operator="equal">
      <formula>1</formula>
    </cfRule>
    <cfRule type="cellIs" dxfId="1286" priority="2123" operator="equal">
      <formula>2</formula>
    </cfRule>
    <cfRule type="cellIs" priority="2124" operator="equal">
      <formula>2</formula>
    </cfRule>
  </conditionalFormatting>
  <conditionalFormatting sqref="I53">
    <cfRule type="cellIs" dxfId="1285" priority="2117" operator="equal">
      <formula>3</formula>
    </cfRule>
    <cfRule type="cellIs" dxfId="1284" priority="2118" operator="equal">
      <formula>1</formula>
    </cfRule>
    <cfRule type="cellIs" dxfId="1283" priority="2119" operator="equal">
      <formula>2</formula>
    </cfRule>
    <cfRule type="cellIs" priority="2120" operator="equal">
      <formula>2</formula>
    </cfRule>
  </conditionalFormatting>
  <conditionalFormatting sqref="I54">
    <cfRule type="cellIs" dxfId="1282" priority="2113" operator="equal">
      <formula>3</formula>
    </cfRule>
    <cfRule type="cellIs" dxfId="1281" priority="2114" operator="equal">
      <formula>1</formula>
    </cfRule>
    <cfRule type="cellIs" dxfId="1280" priority="2115" operator="equal">
      <formula>2</formula>
    </cfRule>
    <cfRule type="cellIs" priority="2116" operator="equal">
      <formula>2</formula>
    </cfRule>
  </conditionalFormatting>
  <conditionalFormatting sqref="I55">
    <cfRule type="cellIs" dxfId="1279" priority="2109" operator="equal">
      <formula>3</formula>
    </cfRule>
    <cfRule type="cellIs" dxfId="1278" priority="2110" operator="equal">
      <formula>1</formula>
    </cfRule>
    <cfRule type="cellIs" dxfId="1277" priority="2111" operator="equal">
      <formula>2</formula>
    </cfRule>
    <cfRule type="cellIs" priority="2112" operator="equal">
      <formula>2</formula>
    </cfRule>
  </conditionalFormatting>
  <conditionalFormatting sqref="I56">
    <cfRule type="cellIs" dxfId="1276" priority="2105" operator="equal">
      <formula>3</formula>
    </cfRule>
    <cfRule type="cellIs" dxfId="1275" priority="2106" operator="equal">
      <formula>1</formula>
    </cfRule>
    <cfRule type="cellIs" dxfId="1274" priority="2107" operator="equal">
      <formula>2</formula>
    </cfRule>
    <cfRule type="cellIs" priority="2108" operator="equal">
      <formula>2</formula>
    </cfRule>
  </conditionalFormatting>
  <conditionalFormatting sqref="I57">
    <cfRule type="cellIs" dxfId="1273" priority="2101" operator="equal">
      <formula>3</formula>
    </cfRule>
    <cfRule type="cellIs" dxfId="1272" priority="2102" operator="equal">
      <formula>1</formula>
    </cfRule>
    <cfRule type="cellIs" dxfId="1271" priority="2103" operator="equal">
      <formula>2</formula>
    </cfRule>
    <cfRule type="cellIs" priority="2104" operator="equal">
      <formula>2</formula>
    </cfRule>
  </conditionalFormatting>
  <conditionalFormatting sqref="I58">
    <cfRule type="cellIs" dxfId="1270" priority="2097" operator="equal">
      <formula>3</formula>
    </cfRule>
    <cfRule type="cellIs" dxfId="1269" priority="2098" operator="equal">
      <formula>1</formula>
    </cfRule>
    <cfRule type="cellIs" dxfId="1268" priority="2099" operator="equal">
      <formula>2</formula>
    </cfRule>
    <cfRule type="cellIs" priority="2100" operator="equal">
      <formula>2</formula>
    </cfRule>
  </conditionalFormatting>
  <conditionalFormatting sqref="I59">
    <cfRule type="cellIs" dxfId="1267" priority="2093" operator="equal">
      <formula>3</formula>
    </cfRule>
    <cfRule type="cellIs" dxfId="1266" priority="2094" operator="equal">
      <formula>1</formula>
    </cfRule>
    <cfRule type="cellIs" dxfId="1265" priority="2095" operator="equal">
      <formula>2</formula>
    </cfRule>
    <cfRule type="cellIs" priority="2096" operator="equal">
      <formula>2</formula>
    </cfRule>
  </conditionalFormatting>
  <conditionalFormatting sqref="I60">
    <cfRule type="cellIs" dxfId="1264" priority="2089" operator="equal">
      <formula>3</formula>
    </cfRule>
    <cfRule type="cellIs" dxfId="1263" priority="2090" operator="equal">
      <formula>1</formula>
    </cfRule>
    <cfRule type="cellIs" dxfId="1262" priority="2091" operator="equal">
      <formula>2</formula>
    </cfRule>
    <cfRule type="cellIs" priority="2092" operator="equal">
      <formula>2</formula>
    </cfRule>
  </conditionalFormatting>
  <conditionalFormatting sqref="I71">
    <cfRule type="cellIs" dxfId="1261" priority="2085" operator="equal">
      <formula>3</formula>
    </cfRule>
    <cfRule type="cellIs" dxfId="1260" priority="2086" operator="equal">
      <formula>1</formula>
    </cfRule>
    <cfRule type="cellIs" dxfId="1259" priority="2087" operator="equal">
      <formula>2</formula>
    </cfRule>
    <cfRule type="cellIs" priority="2088" operator="equal">
      <formula>2</formula>
    </cfRule>
  </conditionalFormatting>
  <conditionalFormatting sqref="I72">
    <cfRule type="cellIs" dxfId="1258" priority="2081" operator="equal">
      <formula>3</formula>
    </cfRule>
    <cfRule type="cellIs" dxfId="1257" priority="2082" operator="equal">
      <formula>1</formula>
    </cfRule>
    <cfRule type="cellIs" dxfId="1256" priority="2083" operator="equal">
      <formula>2</formula>
    </cfRule>
    <cfRule type="cellIs" priority="2084" operator="equal">
      <formula>2</formula>
    </cfRule>
  </conditionalFormatting>
  <conditionalFormatting sqref="I73">
    <cfRule type="cellIs" dxfId="1255" priority="2077" operator="equal">
      <formula>3</formula>
    </cfRule>
    <cfRule type="cellIs" dxfId="1254" priority="2078" operator="equal">
      <formula>1</formula>
    </cfRule>
    <cfRule type="cellIs" dxfId="1253" priority="2079" operator="equal">
      <formula>2</formula>
    </cfRule>
    <cfRule type="cellIs" priority="2080" operator="equal">
      <formula>2</formula>
    </cfRule>
  </conditionalFormatting>
  <conditionalFormatting sqref="I74">
    <cfRule type="cellIs" dxfId="1252" priority="2073" operator="equal">
      <formula>3</formula>
    </cfRule>
    <cfRule type="cellIs" dxfId="1251" priority="2074" operator="equal">
      <formula>1</formula>
    </cfRule>
    <cfRule type="cellIs" dxfId="1250" priority="2075" operator="equal">
      <formula>2</formula>
    </cfRule>
    <cfRule type="cellIs" priority="2076" operator="equal">
      <formula>2</formula>
    </cfRule>
  </conditionalFormatting>
  <conditionalFormatting sqref="I75">
    <cfRule type="cellIs" dxfId="1249" priority="2069" operator="equal">
      <formula>3</formula>
    </cfRule>
    <cfRule type="cellIs" dxfId="1248" priority="2070" operator="equal">
      <formula>1</formula>
    </cfRule>
    <cfRule type="cellIs" dxfId="1247" priority="2071" operator="equal">
      <formula>2</formula>
    </cfRule>
    <cfRule type="cellIs" priority="2072" operator="equal">
      <formula>2</formula>
    </cfRule>
  </conditionalFormatting>
  <conditionalFormatting sqref="I78:I79">
    <cfRule type="cellIs" dxfId="1246" priority="2065" operator="equal">
      <formula>3</formula>
    </cfRule>
    <cfRule type="cellIs" dxfId="1245" priority="2066" operator="equal">
      <formula>1</formula>
    </cfRule>
    <cfRule type="cellIs" dxfId="1244" priority="2067" operator="equal">
      <formula>2</formula>
    </cfRule>
    <cfRule type="cellIs" priority="2068" operator="equal">
      <formula>2</formula>
    </cfRule>
  </conditionalFormatting>
  <conditionalFormatting sqref="H26">
    <cfRule type="cellIs" dxfId="1243" priority="2061" operator="equal">
      <formula>3</formula>
    </cfRule>
    <cfRule type="cellIs" dxfId="1242" priority="2062" operator="equal">
      <formula>1</formula>
    </cfRule>
    <cfRule type="cellIs" dxfId="1241" priority="2063" operator="equal">
      <formula>2</formula>
    </cfRule>
    <cfRule type="cellIs" priority="2064" operator="equal">
      <formula>2</formula>
    </cfRule>
  </conditionalFormatting>
  <conditionalFormatting sqref="H27">
    <cfRule type="cellIs" dxfId="1240" priority="2057" operator="equal">
      <formula>3</formula>
    </cfRule>
    <cfRule type="cellIs" dxfId="1239" priority="2058" operator="equal">
      <formula>1</formula>
    </cfRule>
    <cfRule type="cellIs" dxfId="1238" priority="2059" operator="equal">
      <formula>2</formula>
    </cfRule>
    <cfRule type="cellIs" priority="2060" operator="equal">
      <formula>2</formula>
    </cfRule>
  </conditionalFormatting>
  <conditionalFormatting sqref="H28">
    <cfRule type="cellIs" dxfId="1237" priority="2053" operator="equal">
      <formula>3</formula>
    </cfRule>
    <cfRule type="cellIs" dxfId="1236" priority="2054" operator="equal">
      <formula>1</formula>
    </cfRule>
    <cfRule type="cellIs" dxfId="1235" priority="2055" operator="equal">
      <formula>2</formula>
    </cfRule>
    <cfRule type="cellIs" priority="2056" operator="equal">
      <formula>2</formula>
    </cfRule>
  </conditionalFormatting>
  <conditionalFormatting sqref="H29">
    <cfRule type="cellIs" dxfId="1234" priority="2049" operator="equal">
      <formula>3</formula>
    </cfRule>
    <cfRule type="cellIs" dxfId="1233" priority="2050" operator="equal">
      <formula>1</formula>
    </cfRule>
    <cfRule type="cellIs" dxfId="1232" priority="2051" operator="equal">
      <formula>2</formula>
    </cfRule>
    <cfRule type="cellIs" priority="2052" operator="equal">
      <formula>2</formula>
    </cfRule>
  </conditionalFormatting>
  <conditionalFormatting sqref="H30">
    <cfRule type="cellIs" dxfId="1231" priority="2045" operator="equal">
      <formula>3</formula>
    </cfRule>
    <cfRule type="cellIs" dxfId="1230" priority="2046" operator="equal">
      <formula>1</formula>
    </cfRule>
    <cfRule type="cellIs" dxfId="1229" priority="2047" operator="equal">
      <formula>2</formula>
    </cfRule>
    <cfRule type="cellIs" priority="2048" operator="equal">
      <formula>2</formula>
    </cfRule>
  </conditionalFormatting>
  <conditionalFormatting sqref="H31">
    <cfRule type="cellIs" dxfId="1228" priority="2041" operator="equal">
      <formula>3</formula>
    </cfRule>
    <cfRule type="cellIs" dxfId="1227" priority="2042" operator="equal">
      <formula>1</formula>
    </cfRule>
    <cfRule type="cellIs" dxfId="1226" priority="2043" operator="equal">
      <formula>2</formula>
    </cfRule>
    <cfRule type="cellIs" priority="2044" operator="equal">
      <formula>2</formula>
    </cfRule>
  </conditionalFormatting>
  <conditionalFormatting sqref="H32">
    <cfRule type="cellIs" dxfId="1225" priority="2037" operator="equal">
      <formula>3</formula>
    </cfRule>
    <cfRule type="cellIs" dxfId="1224" priority="2038" operator="equal">
      <formula>1</formula>
    </cfRule>
    <cfRule type="cellIs" dxfId="1223" priority="2039" operator="equal">
      <formula>2</formula>
    </cfRule>
    <cfRule type="cellIs" priority="2040" operator="equal">
      <formula>2</formula>
    </cfRule>
  </conditionalFormatting>
  <conditionalFormatting sqref="H33">
    <cfRule type="cellIs" dxfId="1222" priority="2033" operator="equal">
      <formula>3</formula>
    </cfRule>
    <cfRule type="cellIs" dxfId="1221" priority="2034" operator="equal">
      <formula>1</formula>
    </cfRule>
    <cfRule type="cellIs" dxfId="1220" priority="2035" operator="equal">
      <formula>2</formula>
    </cfRule>
    <cfRule type="cellIs" priority="2036" operator="equal">
      <formula>2</formula>
    </cfRule>
  </conditionalFormatting>
  <conditionalFormatting sqref="H34">
    <cfRule type="cellIs" dxfId="1219" priority="2029" operator="equal">
      <formula>3</formula>
    </cfRule>
    <cfRule type="cellIs" dxfId="1218" priority="2030" operator="equal">
      <formula>1</formula>
    </cfRule>
    <cfRule type="cellIs" dxfId="1217" priority="2031" operator="equal">
      <formula>2</formula>
    </cfRule>
    <cfRule type="cellIs" priority="2032" operator="equal">
      <formula>2</formula>
    </cfRule>
  </conditionalFormatting>
  <conditionalFormatting sqref="H36">
    <cfRule type="cellIs" dxfId="1216" priority="2025" operator="equal">
      <formula>3</formula>
    </cfRule>
    <cfRule type="cellIs" dxfId="1215" priority="2026" operator="equal">
      <formula>1</formula>
    </cfRule>
    <cfRule type="cellIs" dxfId="1214" priority="2027" operator="equal">
      <formula>2</formula>
    </cfRule>
    <cfRule type="cellIs" priority="2028" operator="equal">
      <formula>2</formula>
    </cfRule>
  </conditionalFormatting>
  <conditionalFormatting sqref="H37">
    <cfRule type="cellIs" dxfId="1213" priority="2021" operator="equal">
      <formula>3</formula>
    </cfRule>
    <cfRule type="cellIs" dxfId="1212" priority="2022" operator="equal">
      <formula>1</formula>
    </cfRule>
    <cfRule type="cellIs" dxfId="1211" priority="2023" operator="equal">
      <formula>2</formula>
    </cfRule>
    <cfRule type="cellIs" priority="2024" operator="equal">
      <formula>2</formula>
    </cfRule>
  </conditionalFormatting>
  <conditionalFormatting sqref="H38">
    <cfRule type="cellIs" dxfId="1210" priority="2017" operator="equal">
      <formula>3</formula>
    </cfRule>
    <cfRule type="cellIs" dxfId="1209" priority="2018" operator="equal">
      <formula>1</formula>
    </cfRule>
    <cfRule type="cellIs" dxfId="1208" priority="2019" operator="equal">
      <formula>2</formula>
    </cfRule>
    <cfRule type="cellIs" priority="2020" operator="equal">
      <formula>2</formula>
    </cfRule>
  </conditionalFormatting>
  <conditionalFormatting sqref="H39">
    <cfRule type="cellIs" dxfId="1207" priority="2013" operator="equal">
      <formula>3</formula>
    </cfRule>
    <cfRule type="cellIs" dxfId="1206" priority="2014" operator="equal">
      <formula>1</formula>
    </cfRule>
    <cfRule type="cellIs" dxfId="1205" priority="2015" operator="equal">
      <formula>2</formula>
    </cfRule>
    <cfRule type="cellIs" priority="2016" operator="equal">
      <formula>2</formula>
    </cfRule>
  </conditionalFormatting>
  <conditionalFormatting sqref="H40">
    <cfRule type="cellIs" dxfId="1204" priority="2009" operator="equal">
      <formula>3</formula>
    </cfRule>
    <cfRule type="cellIs" dxfId="1203" priority="2010" operator="equal">
      <formula>1</formula>
    </cfRule>
    <cfRule type="cellIs" dxfId="1202" priority="2011" operator="equal">
      <formula>2</formula>
    </cfRule>
    <cfRule type="cellIs" priority="2012" operator="equal">
      <formula>2</formula>
    </cfRule>
  </conditionalFormatting>
  <conditionalFormatting sqref="H41">
    <cfRule type="cellIs" dxfId="1201" priority="2005" operator="equal">
      <formula>3</formula>
    </cfRule>
    <cfRule type="cellIs" dxfId="1200" priority="2006" operator="equal">
      <formula>1</formula>
    </cfRule>
    <cfRule type="cellIs" dxfId="1199" priority="2007" operator="equal">
      <formula>2</formula>
    </cfRule>
    <cfRule type="cellIs" priority="2008" operator="equal">
      <formula>2</formula>
    </cfRule>
  </conditionalFormatting>
  <conditionalFormatting sqref="AW83:AX83">
    <cfRule type="cellIs" dxfId="1198" priority="3921" operator="equal">
      <formula>3</formula>
    </cfRule>
    <cfRule type="cellIs" dxfId="1197" priority="3922" operator="equal">
      <formula>1</formula>
    </cfRule>
    <cfRule type="cellIs" dxfId="1196" priority="3923" operator="equal">
      <formula>2</formula>
    </cfRule>
    <cfRule type="cellIs" priority="3924" operator="equal">
      <formula>2</formula>
    </cfRule>
  </conditionalFormatting>
  <conditionalFormatting sqref="AW85:AX85">
    <cfRule type="cellIs" dxfId="1195" priority="3913" operator="equal">
      <formula>3</formula>
    </cfRule>
    <cfRule type="cellIs" dxfId="1194" priority="3914" operator="equal">
      <formula>1</formula>
    </cfRule>
    <cfRule type="cellIs" dxfId="1193" priority="3915" operator="equal">
      <formula>2</formula>
    </cfRule>
    <cfRule type="cellIs" priority="3916" operator="equal">
      <formula>2</formula>
    </cfRule>
  </conditionalFormatting>
  <conditionalFormatting sqref="AW86:AX86">
    <cfRule type="cellIs" dxfId="1192" priority="3909" operator="equal">
      <formula>3</formula>
    </cfRule>
    <cfRule type="cellIs" dxfId="1191" priority="3910" operator="equal">
      <formula>1</formula>
    </cfRule>
    <cfRule type="cellIs" dxfId="1190" priority="3911" operator="equal">
      <formula>2</formula>
    </cfRule>
    <cfRule type="cellIs" priority="3912" operator="equal">
      <formula>2</formula>
    </cfRule>
  </conditionalFormatting>
  <conditionalFormatting sqref="AW87:AX87">
    <cfRule type="cellIs" dxfId="1189" priority="3905" operator="equal">
      <formula>3</formula>
    </cfRule>
    <cfRule type="cellIs" dxfId="1188" priority="3906" operator="equal">
      <formula>1</formula>
    </cfRule>
    <cfRule type="cellIs" dxfId="1187" priority="3907" operator="equal">
      <formula>2</formula>
    </cfRule>
    <cfRule type="cellIs" priority="3908" operator="equal">
      <formula>2</formula>
    </cfRule>
  </conditionalFormatting>
  <conditionalFormatting sqref="AW88:AX88">
    <cfRule type="cellIs" dxfId="1186" priority="3901" operator="equal">
      <formula>3</formula>
    </cfRule>
    <cfRule type="cellIs" dxfId="1185" priority="3902" operator="equal">
      <formula>1</formula>
    </cfRule>
    <cfRule type="cellIs" dxfId="1184" priority="3903" operator="equal">
      <formula>2</formula>
    </cfRule>
    <cfRule type="cellIs" priority="3904" operator="equal">
      <formula>2</formula>
    </cfRule>
  </conditionalFormatting>
  <conditionalFormatting sqref="AU27">
    <cfRule type="cellIs" dxfId="1183" priority="1245" operator="equal">
      <formula>3</formula>
    </cfRule>
    <cfRule type="cellIs" dxfId="1182" priority="1246" operator="equal">
      <formula>1</formula>
    </cfRule>
    <cfRule type="cellIs" dxfId="1181" priority="1247" operator="equal">
      <formula>2</formula>
    </cfRule>
    <cfRule type="cellIs" priority="1248" operator="equal">
      <formula>2</formula>
    </cfRule>
  </conditionalFormatting>
  <conditionalFormatting sqref="AW6:AX12">
    <cfRule type="cellIs" dxfId="1180" priority="4041" operator="equal">
      <formula>3</formula>
    </cfRule>
    <cfRule type="cellIs" dxfId="1179" priority="4042" operator="equal">
      <formula>1</formula>
    </cfRule>
    <cfRule type="cellIs" dxfId="1178" priority="4043" operator="equal">
      <formula>2</formula>
    </cfRule>
    <cfRule type="cellIs" priority="4044" operator="equal">
      <formula>2</formula>
    </cfRule>
  </conditionalFormatting>
  <conditionalFormatting sqref="AW125:AX126">
    <cfRule type="cellIs" dxfId="1177" priority="4021" operator="equal">
      <formula>3</formula>
    </cfRule>
    <cfRule type="cellIs" dxfId="1176" priority="4022" operator="equal">
      <formula>1</formula>
    </cfRule>
    <cfRule type="cellIs" dxfId="1175" priority="4023" operator="equal">
      <formula>2</formula>
    </cfRule>
    <cfRule type="cellIs" priority="4024" operator="equal">
      <formula>2</formula>
    </cfRule>
  </conditionalFormatting>
  <conditionalFormatting sqref="AW125:AX126">
    <cfRule type="cellIs" dxfId="1174" priority="4017" operator="equal">
      <formula>3</formula>
    </cfRule>
    <cfRule type="cellIs" dxfId="1173" priority="4018" operator="equal">
      <formula>1</formula>
    </cfRule>
    <cfRule type="cellIs" dxfId="1172" priority="4019" operator="equal">
      <formula>2</formula>
    </cfRule>
    <cfRule type="cellIs" priority="4020" operator="equal">
      <formula>2</formula>
    </cfRule>
  </conditionalFormatting>
  <conditionalFormatting sqref="AW121:AX121">
    <cfRule type="cellIs" dxfId="1171" priority="4013" operator="equal">
      <formula>3</formula>
    </cfRule>
    <cfRule type="cellIs" dxfId="1170" priority="4014" operator="equal">
      <formula>1</formula>
    </cfRule>
    <cfRule type="cellIs" dxfId="1169" priority="4015" operator="equal">
      <formula>2</formula>
    </cfRule>
    <cfRule type="cellIs" priority="4016" operator="equal">
      <formula>2</formula>
    </cfRule>
  </conditionalFormatting>
  <conditionalFormatting sqref="AW110:AX110">
    <cfRule type="cellIs" dxfId="1168" priority="4009" operator="equal">
      <formula>3</formula>
    </cfRule>
    <cfRule type="cellIs" dxfId="1167" priority="4010" operator="equal">
      <formula>1</formula>
    </cfRule>
    <cfRule type="cellIs" dxfId="1166" priority="4011" operator="equal">
      <formula>2</formula>
    </cfRule>
    <cfRule type="cellIs" priority="4012" operator="equal">
      <formula>2</formula>
    </cfRule>
  </conditionalFormatting>
  <conditionalFormatting sqref="AW118:AX118">
    <cfRule type="cellIs" dxfId="1165" priority="4005" operator="equal">
      <formula>3</formula>
    </cfRule>
    <cfRule type="cellIs" dxfId="1164" priority="4006" operator="equal">
      <formula>1</formula>
    </cfRule>
    <cfRule type="cellIs" dxfId="1163" priority="4007" operator="equal">
      <formula>2</formula>
    </cfRule>
    <cfRule type="cellIs" priority="4008" operator="equal">
      <formula>2</formula>
    </cfRule>
  </conditionalFormatting>
  <conditionalFormatting sqref="AW96:AX96">
    <cfRule type="cellIs" dxfId="1162" priority="4001" operator="equal">
      <formula>3</formula>
    </cfRule>
    <cfRule type="cellIs" dxfId="1161" priority="4002" operator="equal">
      <formula>1</formula>
    </cfRule>
    <cfRule type="cellIs" dxfId="1160" priority="4003" operator="equal">
      <formula>2</formula>
    </cfRule>
    <cfRule type="cellIs" priority="4004" operator="equal">
      <formula>2</formula>
    </cfRule>
  </conditionalFormatting>
  <conditionalFormatting sqref="AW98:AX98">
    <cfRule type="cellIs" dxfId="1159" priority="3997" operator="equal">
      <formula>3</formula>
    </cfRule>
    <cfRule type="cellIs" dxfId="1158" priority="3998" operator="equal">
      <formula>1</formula>
    </cfRule>
    <cfRule type="cellIs" dxfId="1157" priority="3999" operator="equal">
      <formula>2</formula>
    </cfRule>
    <cfRule type="cellIs" priority="4000" operator="equal">
      <formula>2</formula>
    </cfRule>
  </conditionalFormatting>
  <conditionalFormatting sqref="AW99:AX99">
    <cfRule type="cellIs" dxfId="1156" priority="3993" operator="equal">
      <formula>3</formula>
    </cfRule>
    <cfRule type="cellIs" dxfId="1155" priority="3994" operator="equal">
      <formula>1</formula>
    </cfRule>
    <cfRule type="cellIs" dxfId="1154" priority="3995" operator="equal">
      <formula>2</formula>
    </cfRule>
    <cfRule type="cellIs" priority="3996" operator="equal">
      <formula>2</formula>
    </cfRule>
  </conditionalFormatting>
  <conditionalFormatting sqref="AW100:AX100">
    <cfRule type="cellIs" dxfId="1153" priority="3989" operator="equal">
      <formula>3</formula>
    </cfRule>
    <cfRule type="cellIs" dxfId="1152" priority="3990" operator="equal">
      <formula>1</formula>
    </cfRule>
    <cfRule type="cellIs" dxfId="1151" priority="3991" operator="equal">
      <formula>2</formula>
    </cfRule>
    <cfRule type="cellIs" priority="3992" operator="equal">
      <formula>2</formula>
    </cfRule>
  </conditionalFormatting>
  <conditionalFormatting sqref="AW19:AX21">
    <cfRule type="cellIs" dxfId="1150" priority="4037" operator="equal">
      <formula>3</formula>
    </cfRule>
    <cfRule type="cellIs" dxfId="1149" priority="4038" operator="equal">
      <formula>1</formula>
    </cfRule>
    <cfRule type="cellIs" dxfId="1148" priority="4039" operator="equal">
      <formula>2</formula>
    </cfRule>
    <cfRule type="cellIs" priority="4040" operator="equal">
      <formula>2</formula>
    </cfRule>
  </conditionalFormatting>
  <conditionalFormatting sqref="AU29">
    <cfRule type="cellIs" dxfId="1147" priority="1237" operator="equal">
      <formula>3</formula>
    </cfRule>
    <cfRule type="cellIs" dxfId="1146" priority="1238" operator="equal">
      <formula>1</formula>
    </cfRule>
    <cfRule type="cellIs" dxfId="1145" priority="1239" operator="equal">
      <formula>2</formula>
    </cfRule>
    <cfRule type="cellIs" priority="1240" operator="equal">
      <formula>2</formula>
    </cfRule>
  </conditionalFormatting>
  <conditionalFormatting sqref="AW14:AX17">
    <cfRule type="cellIs" dxfId="1144" priority="4033" operator="equal">
      <formula>3</formula>
    </cfRule>
    <cfRule type="cellIs" dxfId="1143" priority="4034" operator="equal">
      <formula>1</formula>
    </cfRule>
    <cfRule type="cellIs" dxfId="1142" priority="4035" operator="equal">
      <formula>2</formula>
    </cfRule>
    <cfRule type="cellIs" priority="4036" operator="equal">
      <formula>2</formula>
    </cfRule>
  </conditionalFormatting>
  <conditionalFormatting sqref="BB45">
    <cfRule type="cellIs" dxfId="1141" priority="1057" operator="equal">
      <formula>3</formula>
    </cfRule>
    <cfRule type="cellIs" dxfId="1140" priority="1058" operator="equal">
      <formula>1</formula>
    </cfRule>
    <cfRule type="cellIs" dxfId="1139" priority="1059" operator="equal">
      <formula>2</formula>
    </cfRule>
    <cfRule type="cellIs" priority="1060" operator="equal">
      <formula>2</formula>
    </cfRule>
  </conditionalFormatting>
  <conditionalFormatting sqref="BB44">
    <cfRule type="cellIs" dxfId="1138" priority="1053" operator="equal">
      <formula>3</formula>
    </cfRule>
    <cfRule type="cellIs" dxfId="1137" priority="1054" operator="equal">
      <formula>1</formula>
    </cfRule>
    <cfRule type="cellIs" dxfId="1136" priority="1055" operator="equal">
      <formula>2</formula>
    </cfRule>
    <cfRule type="cellIs" priority="1056" operator="equal">
      <formula>2</formula>
    </cfRule>
  </conditionalFormatting>
  <conditionalFormatting sqref="BB52">
    <cfRule type="cellIs" dxfId="1135" priority="1049" operator="equal">
      <formula>3</formula>
    </cfRule>
    <cfRule type="cellIs" dxfId="1134" priority="1050" operator="equal">
      <formula>1</formula>
    </cfRule>
    <cfRule type="cellIs" dxfId="1133" priority="1051" operator="equal">
      <formula>2</formula>
    </cfRule>
    <cfRule type="cellIs" priority="1052" operator="equal">
      <formula>2</formula>
    </cfRule>
  </conditionalFormatting>
  <conditionalFormatting sqref="BB53">
    <cfRule type="cellIs" dxfId="1132" priority="1045" operator="equal">
      <formula>3</formula>
    </cfRule>
    <cfRule type="cellIs" dxfId="1131" priority="1046" operator="equal">
      <formula>1</formula>
    </cfRule>
    <cfRule type="cellIs" dxfId="1130" priority="1047" operator="equal">
      <formula>2</formula>
    </cfRule>
    <cfRule type="cellIs" priority="1048" operator="equal">
      <formula>2</formula>
    </cfRule>
  </conditionalFormatting>
  <conditionalFormatting sqref="BB75">
    <cfRule type="cellIs" dxfId="1129" priority="1005" operator="equal">
      <formula>3</formula>
    </cfRule>
    <cfRule type="cellIs" dxfId="1128" priority="1006" operator="equal">
      <formula>1</formula>
    </cfRule>
    <cfRule type="cellIs" dxfId="1127" priority="1007" operator="equal">
      <formula>2</formula>
    </cfRule>
    <cfRule type="cellIs" priority="1008" operator="equal">
      <formula>2</formula>
    </cfRule>
  </conditionalFormatting>
  <conditionalFormatting sqref="BB54">
    <cfRule type="cellIs" dxfId="1126" priority="1041" operator="equal">
      <formula>3</formula>
    </cfRule>
    <cfRule type="cellIs" dxfId="1125" priority="1042" operator="equal">
      <formula>1</formula>
    </cfRule>
    <cfRule type="cellIs" dxfId="1124" priority="1043" operator="equal">
      <formula>2</formula>
    </cfRule>
    <cfRule type="cellIs" priority="1044" operator="equal">
      <formula>2</formula>
    </cfRule>
  </conditionalFormatting>
  <conditionalFormatting sqref="BB55">
    <cfRule type="cellIs" dxfId="1123" priority="1037" operator="equal">
      <formula>3</formula>
    </cfRule>
    <cfRule type="cellIs" dxfId="1122" priority="1038" operator="equal">
      <formula>1</formula>
    </cfRule>
    <cfRule type="cellIs" dxfId="1121" priority="1039" operator="equal">
      <formula>2</formula>
    </cfRule>
    <cfRule type="cellIs" priority="1040" operator="equal">
      <formula>2</formula>
    </cfRule>
  </conditionalFormatting>
  <conditionalFormatting sqref="BB56">
    <cfRule type="cellIs" dxfId="1120" priority="1033" operator="equal">
      <formula>3</formula>
    </cfRule>
    <cfRule type="cellIs" dxfId="1119" priority="1034" operator="equal">
      <formula>1</formula>
    </cfRule>
    <cfRule type="cellIs" dxfId="1118" priority="1035" operator="equal">
      <formula>2</formula>
    </cfRule>
    <cfRule type="cellIs" priority="1036" operator="equal">
      <formula>2</formula>
    </cfRule>
  </conditionalFormatting>
  <conditionalFormatting sqref="BB57">
    <cfRule type="cellIs" dxfId="1117" priority="1029" operator="equal">
      <formula>3</formula>
    </cfRule>
    <cfRule type="cellIs" dxfId="1116" priority="1030" operator="equal">
      <formula>1</formula>
    </cfRule>
    <cfRule type="cellIs" dxfId="1115" priority="1031" operator="equal">
      <formula>2</formula>
    </cfRule>
    <cfRule type="cellIs" priority="1032" operator="equal">
      <formula>2</formula>
    </cfRule>
  </conditionalFormatting>
  <conditionalFormatting sqref="BB59">
    <cfRule type="cellIs" dxfId="1114" priority="1025" operator="equal">
      <formula>3</formula>
    </cfRule>
    <cfRule type="cellIs" dxfId="1113" priority="1026" operator="equal">
      <formula>1</formula>
    </cfRule>
    <cfRule type="cellIs" dxfId="1112" priority="1027" operator="equal">
      <formula>2</formula>
    </cfRule>
    <cfRule type="cellIs" priority="1028" operator="equal">
      <formula>2</formula>
    </cfRule>
  </conditionalFormatting>
  <conditionalFormatting sqref="BB60">
    <cfRule type="cellIs" dxfId="1111" priority="1021" operator="equal">
      <formula>3</formula>
    </cfRule>
    <cfRule type="cellIs" dxfId="1110" priority="1022" operator="equal">
      <formula>1</formula>
    </cfRule>
    <cfRule type="cellIs" dxfId="1109" priority="1023" operator="equal">
      <formula>2</formula>
    </cfRule>
    <cfRule type="cellIs" priority="1024" operator="equal">
      <formula>2</formula>
    </cfRule>
  </conditionalFormatting>
  <conditionalFormatting sqref="BB62">
    <cfRule type="cellIs" dxfId="1108" priority="1017" operator="equal">
      <formula>3</formula>
    </cfRule>
    <cfRule type="cellIs" dxfId="1107" priority="1018" operator="equal">
      <formula>1</formula>
    </cfRule>
    <cfRule type="cellIs" dxfId="1106" priority="1019" operator="equal">
      <formula>2</formula>
    </cfRule>
    <cfRule type="cellIs" priority="1020" operator="equal">
      <formula>2</formula>
    </cfRule>
  </conditionalFormatting>
  <conditionalFormatting sqref="BB78:BB79">
    <cfRule type="cellIs" dxfId="1105" priority="1013" operator="equal">
      <formula>3</formula>
    </cfRule>
    <cfRule type="cellIs" dxfId="1104" priority="1014" operator="equal">
      <formula>1</formula>
    </cfRule>
    <cfRule type="cellIs" dxfId="1103" priority="1015" operator="equal">
      <formula>2</formula>
    </cfRule>
    <cfRule type="cellIs" priority="1016" operator="equal">
      <formula>2</formula>
    </cfRule>
  </conditionalFormatting>
  <conditionalFormatting sqref="BB76">
    <cfRule type="cellIs" dxfId="1102" priority="1009" operator="equal">
      <formula>3</formula>
    </cfRule>
    <cfRule type="cellIs" dxfId="1101" priority="1010" operator="equal">
      <formula>1</formula>
    </cfRule>
    <cfRule type="cellIs" dxfId="1100" priority="1011" operator="equal">
      <formula>2</formula>
    </cfRule>
    <cfRule type="cellIs" priority="1012" operator="equal">
      <formula>2</formula>
    </cfRule>
  </conditionalFormatting>
  <conditionalFormatting sqref="BB74">
    <cfRule type="cellIs" dxfId="1099" priority="1001" operator="equal">
      <formula>3</formula>
    </cfRule>
    <cfRule type="cellIs" dxfId="1098" priority="1002" operator="equal">
      <formula>1</formula>
    </cfRule>
    <cfRule type="cellIs" dxfId="1097" priority="1003" operator="equal">
      <formula>2</formula>
    </cfRule>
    <cfRule type="cellIs" priority="1004" operator="equal">
      <formula>2</formula>
    </cfRule>
  </conditionalFormatting>
  <conditionalFormatting sqref="BB73">
    <cfRule type="cellIs" dxfId="1096" priority="997" operator="equal">
      <formula>3</formula>
    </cfRule>
    <cfRule type="cellIs" dxfId="1095" priority="998" operator="equal">
      <formula>1</formula>
    </cfRule>
    <cfRule type="cellIs" dxfId="1094" priority="999" operator="equal">
      <formula>2</formula>
    </cfRule>
    <cfRule type="cellIs" priority="1000" operator="equal">
      <formula>2</formula>
    </cfRule>
  </conditionalFormatting>
  <conditionalFormatting sqref="BB72">
    <cfRule type="cellIs" dxfId="1093" priority="993" operator="equal">
      <formula>3</formula>
    </cfRule>
    <cfRule type="cellIs" dxfId="1092" priority="994" operator="equal">
      <formula>1</formula>
    </cfRule>
    <cfRule type="cellIs" dxfId="1091" priority="995" operator="equal">
      <formula>2</formula>
    </cfRule>
    <cfRule type="cellIs" priority="996" operator="equal">
      <formula>2</formula>
    </cfRule>
  </conditionalFormatting>
  <conditionalFormatting sqref="BB71">
    <cfRule type="cellIs" dxfId="1090" priority="989" operator="equal">
      <formula>3</formula>
    </cfRule>
    <cfRule type="cellIs" dxfId="1089" priority="990" operator="equal">
      <formula>1</formula>
    </cfRule>
    <cfRule type="cellIs" dxfId="1088" priority="991" operator="equal">
      <formula>2</formula>
    </cfRule>
    <cfRule type="cellIs" priority="992" operator="equal">
      <formula>2</formula>
    </cfRule>
  </conditionalFormatting>
  <conditionalFormatting sqref="BB63:BB66">
    <cfRule type="cellIs" dxfId="1087" priority="985" operator="equal">
      <formula>3</formula>
    </cfRule>
    <cfRule type="cellIs" dxfId="1086" priority="986" operator="equal">
      <formula>1</formula>
    </cfRule>
    <cfRule type="cellIs" dxfId="1085" priority="987" operator="equal">
      <formula>2</formula>
    </cfRule>
    <cfRule type="cellIs" priority="988" operator="equal">
      <formula>2</formula>
    </cfRule>
  </conditionalFormatting>
  <conditionalFormatting sqref="BB22">
    <cfRule type="cellIs" dxfId="1084" priority="981" operator="equal">
      <formula>3</formula>
    </cfRule>
    <cfRule type="cellIs" dxfId="1083" priority="982" operator="equal">
      <formula>1</formula>
    </cfRule>
    <cfRule type="cellIs" dxfId="1082" priority="983" operator="equal">
      <formula>2</formula>
    </cfRule>
    <cfRule type="cellIs" priority="984" operator="equal">
      <formula>2</formula>
    </cfRule>
  </conditionalFormatting>
  <conditionalFormatting sqref="AU26">
    <cfRule type="cellIs" dxfId="1081" priority="977" operator="equal">
      <formula>3</formula>
    </cfRule>
    <cfRule type="cellIs" dxfId="1080" priority="978" operator="equal">
      <formula>1</formula>
    </cfRule>
    <cfRule type="cellIs" dxfId="1079" priority="979" operator="equal">
      <formula>2</formula>
    </cfRule>
    <cfRule type="cellIs" priority="980" operator="equal">
      <formula>2</formula>
    </cfRule>
  </conditionalFormatting>
  <conditionalFormatting sqref="AV26">
    <cfRule type="cellIs" dxfId="1078" priority="973" operator="equal">
      <formula>3</formula>
    </cfRule>
    <cfRule type="cellIs" dxfId="1077" priority="974" operator="equal">
      <formula>1</formula>
    </cfRule>
    <cfRule type="cellIs" dxfId="1076" priority="975" operator="equal">
      <formula>2</formula>
    </cfRule>
    <cfRule type="cellIs" priority="976" operator="equal">
      <formula>2</formula>
    </cfRule>
  </conditionalFormatting>
  <conditionalFormatting sqref="AW26">
    <cfRule type="cellIs" dxfId="1075" priority="969" operator="equal">
      <formula>3</formula>
    </cfRule>
    <cfRule type="cellIs" dxfId="1074" priority="970" operator="equal">
      <formula>1</formula>
    </cfRule>
    <cfRule type="cellIs" dxfId="1073" priority="971" operator="equal">
      <formula>2</formula>
    </cfRule>
    <cfRule type="cellIs" priority="972" operator="equal">
      <formula>2</formula>
    </cfRule>
  </conditionalFormatting>
  <conditionalFormatting sqref="AT32">
    <cfRule type="cellIs" dxfId="1072" priority="965" operator="equal">
      <formula>3</formula>
    </cfRule>
    <cfRule type="cellIs" dxfId="1071" priority="966" operator="equal">
      <formula>1</formula>
    </cfRule>
    <cfRule type="cellIs" dxfId="1070" priority="967" operator="equal">
      <formula>2</formula>
    </cfRule>
    <cfRule type="cellIs" priority="968" operator="equal">
      <formula>2</formula>
    </cfRule>
  </conditionalFormatting>
  <conditionalFormatting sqref="AU32">
    <cfRule type="cellIs" dxfId="1069" priority="961" operator="equal">
      <formula>3</formula>
    </cfRule>
    <cfRule type="cellIs" dxfId="1068" priority="962" operator="equal">
      <formula>1</formula>
    </cfRule>
    <cfRule type="cellIs" dxfId="1067" priority="963" operator="equal">
      <formula>2</formula>
    </cfRule>
    <cfRule type="cellIs" priority="964" operator="equal">
      <formula>2</formula>
    </cfRule>
  </conditionalFormatting>
  <conditionalFormatting sqref="AV32">
    <cfRule type="cellIs" dxfId="1066" priority="957" operator="equal">
      <formula>3</formula>
    </cfRule>
    <cfRule type="cellIs" dxfId="1065" priority="958" operator="equal">
      <formula>1</formula>
    </cfRule>
    <cfRule type="cellIs" dxfId="1064" priority="959" operator="equal">
      <formula>2</formula>
    </cfRule>
    <cfRule type="cellIs" priority="960" operator="equal">
      <formula>2</formula>
    </cfRule>
  </conditionalFormatting>
  <conditionalFormatting sqref="AW32">
    <cfRule type="cellIs" dxfId="1063" priority="953" operator="equal">
      <formula>3</formula>
    </cfRule>
    <cfRule type="cellIs" dxfId="1062" priority="954" operator="equal">
      <formula>1</formula>
    </cfRule>
    <cfRule type="cellIs" dxfId="1061" priority="955" operator="equal">
      <formula>2</formula>
    </cfRule>
    <cfRule type="cellIs" priority="956" operator="equal">
      <formula>2</formula>
    </cfRule>
  </conditionalFormatting>
  <conditionalFormatting sqref="AT36">
    <cfRule type="cellIs" dxfId="1060" priority="949" operator="equal">
      <formula>3</formula>
    </cfRule>
    <cfRule type="cellIs" dxfId="1059" priority="950" operator="equal">
      <formula>1</formula>
    </cfRule>
    <cfRule type="cellIs" dxfId="1058" priority="951" operator="equal">
      <formula>2</formula>
    </cfRule>
    <cfRule type="cellIs" priority="952" operator="equal">
      <formula>2</formula>
    </cfRule>
  </conditionalFormatting>
  <conditionalFormatting sqref="AU36">
    <cfRule type="cellIs" dxfId="1057" priority="945" operator="equal">
      <formula>3</formula>
    </cfRule>
    <cfRule type="cellIs" dxfId="1056" priority="946" operator="equal">
      <formula>1</formula>
    </cfRule>
    <cfRule type="cellIs" dxfId="1055" priority="947" operator="equal">
      <formula>2</formula>
    </cfRule>
    <cfRule type="cellIs" priority="948" operator="equal">
      <formula>2</formula>
    </cfRule>
  </conditionalFormatting>
  <conditionalFormatting sqref="AV36">
    <cfRule type="cellIs" dxfId="1054" priority="941" operator="equal">
      <formula>3</formula>
    </cfRule>
    <cfRule type="cellIs" dxfId="1053" priority="942" operator="equal">
      <formula>1</formula>
    </cfRule>
    <cfRule type="cellIs" dxfId="1052" priority="943" operator="equal">
      <formula>2</formula>
    </cfRule>
    <cfRule type="cellIs" priority="944" operator="equal">
      <formula>2</formula>
    </cfRule>
  </conditionalFormatting>
  <conditionalFormatting sqref="AW36">
    <cfRule type="cellIs" dxfId="1051" priority="937" operator="equal">
      <formula>3</formula>
    </cfRule>
    <cfRule type="cellIs" dxfId="1050" priority="938" operator="equal">
      <formula>1</formula>
    </cfRule>
    <cfRule type="cellIs" dxfId="1049" priority="939" operator="equal">
      <formula>2</formula>
    </cfRule>
    <cfRule type="cellIs" priority="940" operator="equal">
      <formula>2</formula>
    </cfRule>
  </conditionalFormatting>
  <conditionalFormatting sqref="AT43">
    <cfRule type="cellIs" dxfId="1048" priority="933" operator="equal">
      <formula>3</formula>
    </cfRule>
    <cfRule type="cellIs" dxfId="1047" priority="934" operator="equal">
      <formula>1</formula>
    </cfRule>
    <cfRule type="cellIs" dxfId="1046" priority="935" operator="equal">
      <formula>2</formula>
    </cfRule>
    <cfRule type="cellIs" priority="936" operator="equal">
      <formula>2</formula>
    </cfRule>
  </conditionalFormatting>
  <conditionalFormatting sqref="AU43">
    <cfRule type="cellIs" dxfId="1045" priority="929" operator="equal">
      <formula>3</formula>
    </cfRule>
    <cfRule type="cellIs" dxfId="1044" priority="930" operator="equal">
      <formula>1</formula>
    </cfRule>
    <cfRule type="cellIs" dxfId="1043" priority="931" operator="equal">
      <formula>2</formula>
    </cfRule>
    <cfRule type="cellIs" priority="932" operator="equal">
      <formula>2</formula>
    </cfRule>
  </conditionalFormatting>
  <conditionalFormatting sqref="AU51">
    <cfRule type="cellIs" dxfId="1042" priority="913" operator="equal">
      <formula>3</formula>
    </cfRule>
    <cfRule type="cellIs" dxfId="1041" priority="914" operator="equal">
      <formula>1</formula>
    </cfRule>
    <cfRule type="cellIs" dxfId="1040" priority="915" operator="equal">
      <formula>2</formula>
    </cfRule>
    <cfRule type="cellIs" priority="916" operator="equal">
      <formula>2</formula>
    </cfRule>
  </conditionalFormatting>
  <conditionalFormatting sqref="AV51">
    <cfRule type="cellIs" dxfId="1039" priority="909" operator="equal">
      <formula>3</formula>
    </cfRule>
    <cfRule type="cellIs" dxfId="1038" priority="910" operator="equal">
      <formula>1</formula>
    </cfRule>
    <cfRule type="cellIs" dxfId="1037" priority="911" operator="equal">
      <formula>2</formula>
    </cfRule>
    <cfRule type="cellIs" priority="912" operator="equal">
      <formula>2</formula>
    </cfRule>
  </conditionalFormatting>
  <conditionalFormatting sqref="AW51">
    <cfRule type="cellIs" dxfId="1036" priority="905" operator="equal">
      <formula>3</formula>
    </cfRule>
    <cfRule type="cellIs" dxfId="1035" priority="906" operator="equal">
      <formula>1</formula>
    </cfRule>
    <cfRule type="cellIs" dxfId="1034" priority="907" operator="equal">
      <formula>2</formula>
    </cfRule>
    <cfRule type="cellIs" priority="908" operator="equal">
      <formula>2</formula>
    </cfRule>
  </conditionalFormatting>
  <conditionalFormatting sqref="AT58">
    <cfRule type="cellIs" dxfId="1033" priority="901" operator="equal">
      <formula>3</formula>
    </cfRule>
    <cfRule type="cellIs" dxfId="1032" priority="902" operator="equal">
      <formula>1</formula>
    </cfRule>
    <cfRule type="cellIs" dxfId="1031" priority="903" operator="equal">
      <formula>2</formula>
    </cfRule>
    <cfRule type="cellIs" priority="904" operator="equal">
      <formula>2</formula>
    </cfRule>
  </conditionalFormatting>
  <conditionalFormatting sqref="AU58">
    <cfRule type="cellIs" dxfId="1030" priority="897" operator="equal">
      <formula>3</formula>
    </cfRule>
    <cfRule type="cellIs" dxfId="1029" priority="898" operator="equal">
      <formula>1</formula>
    </cfRule>
    <cfRule type="cellIs" dxfId="1028" priority="899" operator="equal">
      <formula>2</formula>
    </cfRule>
    <cfRule type="cellIs" priority="900" operator="equal">
      <formula>2</formula>
    </cfRule>
  </conditionalFormatting>
  <conditionalFormatting sqref="AV58">
    <cfRule type="cellIs" dxfId="1027" priority="893" operator="equal">
      <formula>3</formula>
    </cfRule>
    <cfRule type="cellIs" dxfId="1026" priority="894" operator="equal">
      <formula>1</formula>
    </cfRule>
    <cfRule type="cellIs" dxfId="1025" priority="895" operator="equal">
      <formula>2</formula>
    </cfRule>
    <cfRule type="cellIs" priority="896" operator="equal">
      <formula>2</formula>
    </cfRule>
  </conditionalFormatting>
  <conditionalFormatting sqref="AW128:AX128">
    <cfRule type="cellIs" dxfId="1024" priority="4029" operator="equal">
      <formula>3</formula>
    </cfRule>
    <cfRule type="cellIs" dxfId="1023" priority="4030" operator="equal">
      <formula>1</formula>
    </cfRule>
    <cfRule type="cellIs" dxfId="1022" priority="4031" operator="equal">
      <formula>2</formula>
    </cfRule>
    <cfRule type="cellIs" priority="4032" operator="equal">
      <formula>2</formula>
    </cfRule>
  </conditionalFormatting>
  <conditionalFormatting sqref="AW128:AX128">
    <cfRule type="cellIs" dxfId="1021" priority="4025" operator="equal">
      <formula>3</formula>
    </cfRule>
    <cfRule type="cellIs" dxfId="1020" priority="4026" operator="equal">
      <formula>1</formula>
    </cfRule>
    <cfRule type="cellIs" dxfId="1019" priority="4027" operator="equal">
      <formula>2</formula>
    </cfRule>
    <cfRule type="cellIs" priority="4028" operator="equal">
      <formula>2</formula>
    </cfRule>
  </conditionalFormatting>
  <conditionalFormatting sqref="AW101:AX101">
    <cfRule type="cellIs" dxfId="1018" priority="3985" operator="equal">
      <formula>3</formula>
    </cfRule>
    <cfRule type="cellIs" dxfId="1017" priority="3986" operator="equal">
      <formula>1</formula>
    </cfRule>
    <cfRule type="cellIs" dxfId="1016" priority="3987" operator="equal">
      <formula>2</formula>
    </cfRule>
    <cfRule type="cellIs" priority="3988" operator="equal">
      <formula>2</formula>
    </cfRule>
  </conditionalFormatting>
  <conditionalFormatting sqref="AW102:AX102">
    <cfRule type="cellIs" dxfId="1015" priority="3981" operator="equal">
      <formula>3</formula>
    </cfRule>
    <cfRule type="cellIs" dxfId="1014" priority="3982" operator="equal">
      <formula>1</formula>
    </cfRule>
    <cfRule type="cellIs" dxfId="1013" priority="3983" operator="equal">
      <formula>2</formula>
    </cfRule>
    <cfRule type="cellIs" priority="3984" operator="equal">
      <formula>2</formula>
    </cfRule>
  </conditionalFormatting>
  <conditionalFormatting sqref="AW103:AX103">
    <cfRule type="cellIs" dxfId="1012" priority="3977" operator="equal">
      <formula>3</formula>
    </cfRule>
    <cfRule type="cellIs" dxfId="1011" priority="3978" operator="equal">
      <formula>1</formula>
    </cfRule>
    <cfRule type="cellIs" dxfId="1010" priority="3979" operator="equal">
      <formula>2</formula>
    </cfRule>
    <cfRule type="cellIs" priority="3980" operator="equal">
      <formula>2</formula>
    </cfRule>
  </conditionalFormatting>
  <conditionalFormatting sqref="AW104:AX106">
    <cfRule type="cellIs" dxfId="1009" priority="3973" operator="equal">
      <formula>3</formula>
    </cfRule>
    <cfRule type="cellIs" dxfId="1008" priority="3974" operator="equal">
      <formula>1</formula>
    </cfRule>
    <cfRule type="cellIs" dxfId="1007" priority="3975" operator="equal">
      <formula>2</formula>
    </cfRule>
    <cfRule type="cellIs" priority="3976" operator="equal">
      <formula>2</formula>
    </cfRule>
  </conditionalFormatting>
  <conditionalFormatting sqref="AW107:AX107">
    <cfRule type="cellIs" dxfId="1006" priority="3969" operator="equal">
      <formula>3</formula>
    </cfRule>
    <cfRule type="cellIs" dxfId="1005" priority="3970" operator="equal">
      <formula>1</formula>
    </cfRule>
    <cfRule type="cellIs" dxfId="1004" priority="3971" operator="equal">
      <formula>2</formula>
    </cfRule>
    <cfRule type="cellIs" priority="3972" operator="equal">
      <formula>2</formula>
    </cfRule>
  </conditionalFormatting>
  <conditionalFormatting sqref="AW108:AX108">
    <cfRule type="cellIs" dxfId="1003" priority="3965" operator="equal">
      <formula>3</formula>
    </cfRule>
    <cfRule type="cellIs" dxfId="1002" priority="3966" operator="equal">
      <formula>1</formula>
    </cfRule>
    <cfRule type="cellIs" dxfId="1001" priority="3967" operator="equal">
      <formula>2</formula>
    </cfRule>
    <cfRule type="cellIs" priority="3968" operator="equal">
      <formula>2</formula>
    </cfRule>
  </conditionalFormatting>
  <conditionalFormatting sqref="AW133:AX133">
    <cfRule type="cellIs" dxfId="1000" priority="3949" operator="equal">
      <formula>3</formula>
    </cfRule>
    <cfRule type="cellIs" dxfId="999" priority="3950" operator="equal">
      <formula>1</formula>
    </cfRule>
    <cfRule type="cellIs" dxfId="998" priority="3951" operator="equal">
      <formula>2</formula>
    </cfRule>
    <cfRule type="cellIs" priority="3952" operator="equal">
      <formula>2</formula>
    </cfRule>
  </conditionalFormatting>
  <conditionalFormatting sqref="AW132:AX132">
    <cfRule type="cellIs" dxfId="997" priority="3945" operator="equal">
      <formula>3</formula>
    </cfRule>
    <cfRule type="cellIs" dxfId="996" priority="3946" operator="equal">
      <formula>1</formula>
    </cfRule>
    <cfRule type="cellIs" dxfId="995" priority="3947" operator="equal">
      <formula>2</formula>
    </cfRule>
    <cfRule type="cellIs" priority="3948" operator="equal">
      <formula>2</formula>
    </cfRule>
  </conditionalFormatting>
  <conditionalFormatting sqref="AW122:AX123">
    <cfRule type="cellIs" dxfId="994" priority="3941" operator="equal">
      <formula>3</formula>
    </cfRule>
    <cfRule type="cellIs" dxfId="993" priority="3942" operator="equal">
      <formula>1</formula>
    </cfRule>
    <cfRule type="cellIs" dxfId="992" priority="3943" operator="equal">
      <formula>2</formula>
    </cfRule>
    <cfRule type="cellIs" priority="3944" operator="equal">
      <formula>2</formula>
    </cfRule>
  </conditionalFormatting>
  <conditionalFormatting sqref="AW129:AX129">
    <cfRule type="cellIs" dxfId="991" priority="3937" operator="equal">
      <formula>3</formula>
    </cfRule>
    <cfRule type="cellIs" dxfId="990" priority="3938" operator="equal">
      <formula>1</formula>
    </cfRule>
    <cfRule type="cellIs" dxfId="989" priority="3939" operator="equal">
      <formula>2</formula>
    </cfRule>
    <cfRule type="cellIs" priority="3940" operator="equal">
      <formula>2</formula>
    </cfRule>
  </conditionalFormatting>
  <conditionalFormatting sqref="AW130:AX131">
    <cfRule type="cellIs" dxfId="988" priority="3933" operator="equal">
      <formula>3</formula>
    </cfRule>
    <cfRule type="cellIs" dxfId="987" priority="3934" operator="equal">
      <formula>1</formula>
    </cfRule>
    <cfRule type="cellIs" dxfId="986" priority="3935" operator="equal">
      <formula>2</formula>
    </cfRule>
    <cfRule type="cellIs" priority="3936" operator="equal">
      <formula>2</formula>
    </cfRule>
  </conditionalFormatting>
  <conditionalFormatting sqref="AW134:AX134">
    <cfRule type="cellIs" dxfId="985" priority="3929" operator="equal">
      <formula>3</formula>
    </cfRule>
    <cfRule type="cellIs" dxfId="984" priority="3930" operator="equal">
      <formula>1</formula>
    </cfRule>
    <cfRule type="cellIs" dxfId="983" priority="3931" operator="equal">
      <formula>2</formula>
    </cfRule>
    <cfRule type="cellIs" priority="3932" operator="equal">
      <formula>2</formula>
    </cfRule>
  </conditionalFormatting>
  <conditionalFormatting sqref="AW82:AX82">
    <cfRule type="cellIs" dxfId="982" priority="3925" operator="equal">
      <formula>3</formula>
    </cfRule>
    <cfRule type="cellIs" dxfId="981" priority="3926" operator="equal">
      <formula>1</formula>
    </cfRule>
    <cfRule type="cellIs" dxfId="980" priority="3927" operator="equal">
      <formula>2</formula>
    </cfRule>
    <cfRule type="cellIs" priority="3928" operator="equal">
      <formula>2</formula>
    </cfRule>
  </conditionalFormatting>
  <conditionalFormatting sqref="AW84:AX84">
    <cfRule type="cellIs" dxfId="979" priority="3917" operator="equal">
      <formula>3</formula>
    </cfRule>
    <cfRule type="cellIs" dxfId="978" priority="3918" operator="equal">
      <formula>1</formula>
    </cfRule>
    <cfRule type="cellIs" dxfId="977" priority="3919" operator="equal">
      <formula>2</formula>
    </cfRule>
    <cfRule type="cellIs" priority="3920" operator="equal">
      <formula>2</formula>
    </cfRule>
  </conditionalFormatting>
  <conditionalFormatting sqref="AW89:AX89">
    <cfRule type="cellIs" dxfId="976" priority="3897" operator="equal">
      <formula>3</formula>
    </cfRule>
    <cfRule type="cellIs" dxfId="975" priority="3898" operator="equal">
      <formula>1</formula>
    </cfRule>
    <cfRule type="cellIs" dxfId="974" priority="3899" operator="equal">
      <formula>2</formula>
    </cfRule>
    <cfRule type="cellIs" priority="3900" operator="equal">
      <formula>2</formula>
    </cfRule>
  </conditionalFormatting>
  <conditionalFormatting sqref="AW90:AX90">
    <cfRule type="cellIs" dxfId="973" priority="3893" operator="equal">
      <formula>3</formula>
    </cfRule>
    <cfRule type="cellIs" dxfId="972" priority="3894" operator="equal">
      <formula>1</formula>
    </cfRule>
    <cfRule type="cellIs" dxfId="971" priority="3895" operator="equal">
      <formula>2</formula>
    </cfRule>
    <cfRule type="cellIs" priority="3896" operator="equal">
      <formula>2</formula>
    </cfRule>
  </conditionalFormatting>
  <conditionalFormatting sqref="AW91:AX91">
    <cfRule type="cellIs" dxfId="970" priority="3889" operator="equal">
      <formula>3</formula>
    </cfRule>
    <cfRule type="cellIs" dxfId="969" priority="3890" operator="equal">
      <formula>1</formula>
    </cfRule>
    <cfRule type="cellIs" dxfId="968" priority="3891" operator="equal">
      <formula>2</formula>
    </cfRule>
    <cfRule type="cellIs" priority="3892" operator="equal">
      <formula>2</formula>
    </cfRule>
  </conditionalFormatting>
  <conditionalFormatting sqref="AW92:AX92">
    <cfRule type="cellIs" dxfId="967" priority="3885" operator="equal">
      <formula>3</formula>
    </cfRule>
    <cfRule type="cellIs" dxfId="966" priority="3886" operator="equal">
      <formula>1</formula>
    </cfRule>
    <cfRule type="cellIs" dxfId="965" priority="3887" operator="equal">
      <formula>2</formula>
    </cfRule>
    <cfRule type="cellIs" priority="3888" operator="equal">
      <formula>2</formula>
    </cfRule>
  </conditionalFormatting>
  <conditionalFormatting sqref="AW93:AX93">
    <cfRule type="cellIs" dxfId="964" priority="3881" operator="equal">
      <formula>3</formula>
    </cfRule>
    <cfRule type="cellIs" dxfId="963" priority="3882" operator="equal">
      <formula>1</formula>
    </cfRule>
    <cfRule type="cellIs" dxfId="962" priority="3883" operator="equal">
      <formula>2</formula>
    </cfRule>
    <cfRule type="cellIs" priority="3884" operator="equal">
      <formula>2</formula>
    </cfRule>
  </conditionalFormatting>
  <conditionalFormatting sqref="AW94:AX94">
    <cfRule type="cellIs" dxfId="961" priority="3877" operator="equal">
      <formula>3</formula>
    </cfRule>
    <cfRule type="cellIs" dxfId="960" priority="3878" operator="equal">
      <formula>1</formula>
    </cfRule>
    <cfRule type="cellIs" dxfId="959" priority="3879" operator="equal">
      <formula>2</formula>
    </cfRule>
    <cfRule type="cellIs" priority="3880" operator="equal">
      <formula>2</formula>
    </cfRule>
  </conditionalFormatting>
  <conditionalFormatting sqref="AW95:AX95">
    <cfRule type="cellIs" dxfId="958" priority="3873" operator="equal">
      <formula>3</formula>
    </cfRule>
    <cfRule type="cellIs" dxfId="957" priority="3874" operator="equal">
      <formula>1</formula>
    </cfRule>
    <cfRule type="cellIs" dxfId="956" priority="3875" operator="equal">
      <formula>2</formula>
    </cfRule>
    <cfRule type="cellIs" priority="3876" operator="equal">
      <formula>2</formula>
    </cfRule>
  </conditionalFormatting>
  <conditionalFormatting sqref="AW112:AX114">
    <cfRule type="cellIs" dxfId="955" priority="3869" operator="equal">
      <formula>3</formula>
    </cfRule>
    <cfRule type="cellIs" dxfId="954" priority="3870" operator="equal">
      <formula>1</formula>
    </cfRule>
    <cfRule type="cellIs" dxfId="953" priority="3871" operator="equal">
      <formula>2</formula>
    </cfRule>
    <cfRule type="cellIs" priority="3872" operator="equal">
      <formula>2</formula>
    </cfRule>
  </conditionalFormatting>
  <conditionalFormatting sqref="AW112:AX114">
    <cfRule type="cellIs" dxfId="952" priority="3865" operator="equal">
      <formula>3</formula>
    </cfRule>
    <cfRule type="cellIs" dxfId="951" priority="3866" operator="equal">
      <formula>1</formula>
    </cfRule>
    <cfRule type="cellIs" dxfId="950" priority="3867" operator="equal">
      <formula>2</formula>
    </cfRule>
    <cfRule type="cellIs" priority="3868" operator="equal">
      <formula>2</formula>
    </cfRule>
  </conditionalFormatting>
  <conditionalFormatting sqref="BB47">
    <cfRule type="cellIs" dxfId="949" priority="1061" operator="equal">
      <formula>3</formula>
    </cfRule>
    <cfRule type="cellIs" dxfId="948" priority="1062" operator="equal">
      <formula>1</formula>
    </cfRule>
    <cfRule type="cellIs" dxfId="947" priority="1063" operator="equal">
      <formula>2</formula>
    </cfRule>
    <cfRule type="cellIs" priority="1064" operator="equal">
      <formula>2</formula>
    </cfRule>
  </conditionalFormatting>
  <conditionalFormatting sqref="AY30:AZ30">
    <cfRule type="cellIs" dxfId="946" priority="865" operator="equal">
      <formula>3</formula>
    </cfRule>
    <cfRule type="cellIs" dxfId="945" priority="866" operator="equal">
      <formula>1</formula>
    </cfRule>
    <cfRule type="cellIs" dxfId="944" priority="867" operator="equal">
      <formula>2</formula>
    </cfRule>
    <cfRule type="cellIs" priority="868" operator="equal">
      <formula>2</formula>
    </cfRule>
  </conditionalFormatting>
  <conditionalFormatting sqref="AX34">
    <cfRule type="cellIs" dxfId="943" priority="685" operator="equal">
      <formula>3</formula>
    </cfRule>
    <cfRule type="cellIs" dxfId="942" priority="686" operator="equal">
      <formula>1</formula>
    </cfRule>
    <cfRule type="cellIs" dxfId="941" priority="687" operator="equal">
      <formula>2</formula>
    </cfRule>
    <cfRule type="cellIs" priority="688" operator="equal">
      <formula>2</formula>
    </cfRule>
  </conditionalFormatting>
  <conditionalFormatting sqref="AX37">
    <cfRule type="cellIs" dxfId="940" priority="681" operator="equal">
      <formula>3</formula>
    </cfRule>
    <cfRule type="cellIs" dxfId="939" priority="682" operator="equal">
      <formula>1</formula>
    </cfRule>
    <cfRule type="cellIs" dxfId="938" priority="683" operator="equal">
      <formula>2</formula>
    </cfRule>
    <cfRule type="cellIs" priority="684" operator="equal">
      <formula>2</formula>
    </cfRule>
  </conditionalFormatting>
  <conditionalFormatting sqref="AX38">
    <cfRule type="cellIs" dxfId="937" priority="677" operator="equal">
      <formula>3</formula>
    </cfRule>
    <cfRule type="cellIs" dxfId="936" priority="678" operator="equal">
      <formula>1</formula>
    </cfRule>
    <cfRule type="cellIs" dxfId="935" priority="679" operator="equal">
      <formula>2</formula>
    </cfRule>
    <cfRule type="cellIs" priority="680" operator="equal">
      <formula>2</formula>
    </cfRule>
  </conditionalFormatting>
  <conditionalFormatting sqref="AX39">
    <cfRule type="cellIs" dxfId="934" priority="673" operator="equal">
      <formula>3</formula>
    </cfRule>
    <cfRule type="cellIs" dxfId="933" priority="674" operator="equal">
      <formula>1</formula>
    </cfRule>
    <cfRule type="cellIs" dxfId="932" priority="675" operator="equal">
      <formula>2</formula>
    </cfRule>
    <cfRule type="cellIs" priority="676" operator="equal">
      <formula>2</formula>
    </cfRule>
  </conditionalFormatting>
  <conditionalFormatting sqref="AX54">
    <cfRule type="cellIs" dxfId="931" priority="633" operator="equal">
      <formula>3</formula>
    </cfRule>
    <cfRule type="cellIs" dxfId="930" priority="634" operator="equal">
      <formula>1</formula>
    </cfRule>
    <cfRule type="cellIs" dxfId="929" priority="635" operator="equal">
      <formula>2</formula>
    </cfRule>
    <cfRule type="cellIs" priority="636" operator="equal">
      <formula>2</formula>
    </cfRule>
  </conditionalFormatting>
  <conditionalFormatting sqref="AX40">
    <cfRule type="cellIs" dxfId="928" priority="669" operator="equal">
      <formula>3</formula>
    </cfRule>
    <cfRule type="cellIs" dxfId="927" priority="670" operator="equal">
      <formula>1</formula>
    </cfRule>
    <cfRule type="cellIs" dxfId="926" priority="671" operator="equal">
      <formula>2</formula>
    </cfRule>
    <cfRule type="cellIs" priority="672" operator="equal">
      <formula>2</formula>
    </cfRule>
  </conditionalFormatting>
  <conditionalFormatting sqref="AX41">
    <cfRule type="cellIs" dxfId="925" priority="665" operator="equal">
      <formula>3</formula>
    </cfRule>
    <cfRule type="cellIs" dxfId="924" priority="666" operator="equal">
      <formula>1</formula>
    </cfRule>
    <cfRule type="cellIs" dxfId="923" priority="667" operator="equal">
      <formula>2</formula>
    </cfRule>
    <cfRule type="cellIs" priority="668" operator="equal">
      <formula>2</formula>
    </cfRule>
  </conditionalFormatting>
  <conditionalFormatting sqref="AX42">
    <cfRule type="cellIs" dxfId="922" priority="661" operator="equal">
      <formula>3</formula>
    </cfRule>
    <cfRule type="cellIs" dxfId="921" priority="662" operator="equal">
      <formula>1</formula>
    </cfRule>
    <cfRule type="cellIs" dxfId="920" priority="663" operator="equal">
      <formula>2</formula>
    </cfRule>
    <cfRule type="cellIs" priority="664" operator="equal">
      <formula>2</formula>
    </cfRule>
  </conditionalFormatting>
  <conditionalFormatting sqref="AX48">
    <cfRule type="cellIs" dxfId="919" priority="657" operator="equal">
      <formula>3</formula>
    </cfRule>
    <cfRule type="cellIs" dxfId="918" priority="658" operator="equal">
      <formula>1</formula>
    </cfRule>
    <cfRule type="cellIs" dxfId="917" priority="659" operator="equal">
      <formula>2</formula>
    </cfRule>
    <cfRule type="cellIs" priority="660" operator="equal">
      <formula>2</formula>
    </cfRule>
  </conditionalFormatting>
  <conditionalFormatting sqref="AX47">
    <cfRule type="cellIs" dxfId="916" priority="653" operator="equal">
      <formula>3</formula>
    </cfRule>
    <cfRule type="cellIs" dxfId="915" priority="654" operator="equal">
      <formula>1</formula>
    </cfRule>
    <cfRule type="cellIs" dxfId="914" priority="655" operator="equal">
      <formula>2</formula>
    </cfRule>
    <cfRule type="cellIs" priority="656" operator="equal">
      <formula>2</formula>
    </cfRule>
  </conditionalFormatting>
  <conditionalFormatting sqref="AX45">
    <cfRule type="cellIs" dxfId="913" priority="649" operator="equal">
      <formula>3</formula>
    </cfRule>
    <cfRule type="cellIs" dxfId="912" priority="650" operator="equal">
      <formula>1</formula>
    </cfRule>
    <cfRule type="cellIs" dxfId="911" priority="651" operator="equal">
      <formula>2</formula>
    </cfRule>
    <cfRule type="cellIs" priority="652" operator="equal">
      <formula>2</formula>
    </cfRule>
  </conditionalFormatting>
  <conditionalFormatting sqref="AX44">
    <cfRule type="cellIs" dxfId="910" priority="645" operator="equal">
      <formula>3</formula>
    </cfRule>
    <cfRule type="cellIs" dxfId="909" priority="646" operator="equal">
      <formula>1</formula>
    </cfRule>
    <cfRule type="cellIs" dxfId="908" priority="647" operator="equal">
      <formula>2</formula>
    </cfRule>
    <cfRule type="cellIs" priority="648" operator="equal">
      <formula>2</formula>
    </cfRule>
  </conditionalFormatting>
  <conditionalFormatting sqref="AX52">
    <cfRule type="cellIs" dxfId="907" priority="641" operator="equal">
      <formula>3</formula>
    </cfRule>
    <cfRule type="cellIs" dxfId="906" priority="642" operator="equal">
      <formula>1</formula>
    </cfRule>
    <cfRule type="cellIs" dxfId="905" priority="643" operator="equal">
      <formula>2</formula>
    </cfRule>
    <cfRule type="cellIs" priority="644" operator="equal">
      <formula>2</formula>
    </cfRule>
  </conditionalFormatting>
  <conditionalFormatting sqref="AX53">
    <cfRule type="cellIs" dxfId="904" priority="637" operator="equal">
      <formula>3</formula>
    </cfRule>
    <cfRule type="cellIs" dxfId="903" priority="638" operator="equal">
      <formula>1</formula>
    </cfRule>
    <cfRule type="cellIs" dxfId="902" priority="639" operator="equal">
      <formula>2</formula>
    </cfRule>
    <cfRule type="cellIs" priority="640" operator="equal">
      <formula>2</formula>
    </cfRule>
  </conditionalFormatting>
  <conditionalFormatting sqref="AX55">
    <cfRule type="cellIs" dxfId="901" priority="629" operator="equal">
      <formula>3</formula>
    </cfRule>
    <cfRule type="cellIs" dxfId="900" priority="630" operator="equal">
      <formula>1</formula>
    </cfRule>
    <cfRule type="cellIs" dxfId="899" priority="631" operator="equal">
      <formula>2</formula>
    </cfRule>
    <cfRule type="cellIs" priority="632" operator="equal">
      <formula>2</formula>
    </cfRule>
  </conditionalFormatting>
  <conditionalFormatting sqref="AX56">
    <cfRule type="cellIs" dxfId="898" priority="625" operator="equal">
      <formula>3</formula>
    </cfRule>
    <cfRule type="cellIs" dxfId="897" priority="626" operator="equal">
      <formula>1</formula>
    </cfRule>
    <cfRule type="cellIs" dxfId="896" priority="627" operator="equal">
      <formula>2</formula>
    </cfRule>
    <cfRule type="cellIs" priority="628" operator="equal">
      <formula>2</formula>
    </cfRule>
  </conditionalFormatting>
  <conditionalFormatting sqref="AX57">
    <cfRule type="cellIs" dxfId="895" priority="621" operator="equal">
      <formula>3</formula>
    </cfRule>
    <cfRule type="cellIs" dxfId="894" priority="622" operator="equal">
      <formula>1</formula>
    </cfRule>
    <cfRule type="cellIs" dxfId="893" priority="623" operator="equal">
      <formula>2</formula>
    </cfRule>
    <cfRule type="cellIs" priority="624" operator="equal">
      <formula>2</formula>
    </cfRule>
  </conditionalFormatting>
  <conditionalFormatting sqref="AX59">
    <cfRule type="cellIs" dxfId="892" priority="617" operator="equal">
      <formula>3</formula>
    </cfRule>
    <cfRule type="cellIs" dxfId="891" priority="618" operator="equal">
      <formula>1</formula>
    </cfRule>
    <cfRule type="cellIs" dxfId="890" priority="619" operator="equal">
      <formula>2</formula>
    </cfRule>
    <cfRule type="cellIs" priority="620" operator="equal">
      <formula>2</formula>
    </cfRule>
  </conditionalFormatting>
  <conditionalFormatting sqref="AX60">
    <cfRule type="cellIs" dxfId="889" priority="613" operator="equal">
      <formula>3</formula>
    </cfRule>
    <cfRule type="cellIs" dxfId="888" priority="614" operator="equal">
      <formula>1</formula>
    </cfRule>
    <cfRule type="cellIs" dxfId="887" priority="615" operator="equal">
      <formula>2</formula>
    </cfRule>
    <cfRule type="cellIs" priority="616" operator="equal">
      <formula>2</formula>
    </cfRule>
  </conditionalFormatting>
  <conditionalFormatting sqref="AX62">
    <cfRule type="cellIs" dxfId="886" priority="609" operator="equal">
      <formula>3</formula>
    </cfRule>
    <cfRule type="cellIs" dxfId="885" priority="610" operator="equal">
      <formula>1</formula>
    </cfRule>
    <cfRule type="cellIs" dxfId="884" priority="611" operator="equal">
      <formula>2</formula>
    </cfRule>
    <cfRule type="cellIs" priority="612" operator="equal">
      <formula>2</formula>
    </cfRule>
  </conditionalFormatting>
  <conditionalFormatting sqref="AX78:AX79">
    <cfRule type="cellIs" dxfId="883" priority="605" operator="equal">
      <formula>3</formula>
    </cfRule>
    <cfRule type="cellIs" dxfId="882" priority="606" operator="equal">
      <formula>1</formula>
    </cfRule>
    <cfRule type="cellIs" dxfId="881" priority="607" operator="equal">
      <formula>2</formula>
    </cfRule>
    <cfRule type="cellIs" priority="608" operator="equal">
      <formula>2</formula>
    </cfRule>
  </conditionalFormatting>
  <conditionalFormatting sqref="AX76">
    <cfRule type="cellIs" dxfId="880" priority="601" operator="equal">
      <formula>3</formula>
    </cfRule>
    <cfRule type="cellIs" dxfId="879" priority="602" operator="equal">
      <formula>1</formula>
    </cfRule>
    <cfRule type="cellIs" dxfId="878" priority="603" operator="equal">
      <formula>2</formula>
    </cfRule>
    <cfRule type="cellIs" priority="604" operator="equal">
      <formula>2</formula>
    </cfRule>
  </conditionalFormatting>
  <conditionalFormatting sqref="AX75">
    <cfRule type="cellIs" dxfId="877" priority="597" operator="equal">
      <formula>3</formula>
    </cfRule>
    <cfRule type="cellIs" dxfId="876" priority="598" operator="equal">
      <formula>1</formula>
    </cfRule>
    <cfRule type="cellIs" dxfId="875" priority="599" operator="equal">
      <formula>2</formula>
    </cfRule>
    <cfRule type="cellIs" priority="600" operator="equal">
      <formula>2</formula>
    </cfRule>
  </conditionalFormatting>
  <conditionalFormatting sqref="AX74">
    <cfRule type="cellIs" dxfId="874" priority="593" operator="equal">
      <formula>3</formula>
    </cfRule>
    <cfRule type="cellIs" dxfId="873" priority="594" operator="equal">
      <formula>1</formula>
    </cfRule>
    <cfRule type="cellIs" dxfId="872" priority="595" operator="equal">
      <formula>2</formula>
    </cfRule>
    <cfRule type="cellIs" priority="596" operator="equal">
      <formula>2</formula>
    </cfRule>
  </conditionalFormatting>
  <conditionalFormatting sqref="AX73">
    <cfRule type="cellIs" dxfId="871" priority="589" operator="equal">
      <formula>3</formula>
    </cfRule>
    <cfRule type="cellIs" dxfId="870" priority="590" operator="equal">
      <formula>1</formula>
    </cfRule>
    <cfRule type="cellIs" dxfId="869" priority="591" operator="equal">
      <formula>2</formula>
    </cfRule>
    <cfRule type="cellIs" priority="592" operator="equal">
      <formula>2</formula>
    </cfRule>
  </conditionalFormatting>
  <conditionalFormatting sqref="AX72">
    <cfRule type="cellIs" dxfId="868" priority="585" operator="equal">
      <formula>3</formula>
    </cfRule>
    <cfRule type="cellIs" dxfId="867" priority="586" operator="equal">
      <formula>1</formula>
    </cfRule>
    <cfRule type="cellIs" dxfId="866" priority="587" operator="equal">
      <formula>2</formula>
    </cfRule>
    <cfRule type="cellIs" priority="588" operator="equal">
      <formula>2</formula>
    </cfRule>
  </conditionalFormatting>
  <conditionalFormatting sqref="AX71">
    <cfRule type="cellIs" dxfId="865" priority="581" operator="equal">
      <formula>3</formula>
    </cfRule>
    <cfRule type="cellIs" dxfId="864" priority="582" operator="equal">
      <formula>1</formula>
    </cfRule>
    <cfRule type="cellIs" dxfId="863" priority="583" operator="equal">
      <formula>2</formula>
    </cfRule>
    <cfRule type="cellIs" priority="584" operator="equal">
      <formula>2</formula>
    </cfRule>
  </conditionalFormatting>
  <conditionalFormatting sqref="AX63:AX66">
    <cfRule type="cellIs" dxfId="862" priority="577" operator="equal">
      <formula>3</formula>
    </cfRule>
    <cfRule type="cellIs" dxfId="861" priority="578" operator="equal">
      <formula>1</formula>
    </cfRule>
    <cfRule type="cellIs" dxfId="860" priority="579" operator="equal">
      <formula>2</formula>
    </cfRule>
    <cfRule type="cellIs" priority="580" operator="equal">
      <formula>2</formula>
    </cfRule>
  </conditionalFormatting>
  <conditionalFormatting sqref="AX26">
    <cfRule type="cellIs" dxfId="859" priority="573" operator="equal">
      <formula>3</formula>
    </cfRule>
    <cfRule type="cellIs" dxfId="858" priority="574" operator="equal">
      <formula>1</formula>
    </cfRule>
    <cfRule type="cellIs" dxfId="857" priority="575" operator="equal">
      <formula>2</formula>
    </cfRule>
    <cfRule type="cellIs" priority="576" operator="equal">
      <formula>2</formula>
    </cfRule>
  </conditionalFormatting>
  <conditionalFormatting sqref="AX32">
    <cfRule type="cellIs" dxfId="856" priority="569" operator="equal">
      <formula>3</formula>
    </cfRule>
    <cfRule type="cellIs" dxfId="855" priority="570" operator="equal">
      <formula>1</formula>
    </cfRule>
    <cfRule type="cellIs" dxfId="854" priority="571" operator="equal">
      <formula>2</formula>
    </cfRule>
    <cfRule type="cellIs" priority="572" operator="equal">
      <formula>2</formula>
    </cfRule>
  </conditionalFormatting>
  <conditionalFormatting sqref="AX36">
    <cfRule type="cellIs" dxfId="853" priority="565" operator="equal">
      <formula>3</formula>
    </cfRule>
    <cfRule type="cellIs" dxfId="852" priority="566" operator="equal">
      <formula>1</formula>
    </cfRule>
    <cfRule type="cellIs" dxfId="851" priority="567" operator="equal">
      <formula>2</formula>
    </cfRule>
    <cfRule type="cellIs" priority="568" operator="equal">
      <formula>2</formula>
    </cfRule>
  </conditionalFormatting>
  <conditionalFormatting sqref="AX43">
    <cfRule type="cellIs" dxfId="850" priority="561" operator="equal">
      <formula>3</formula>
    </cfRule>
    <cfRule type="cellIs" dxfId="849" priority="562" operator="equal">
      <formula>1</formula>
    </cfRule>
    <cfRule type="cellIs" dxfId="848" priority="563" operator="equal">
      <formula>2</formula>
    </cfRule>
    <cfRule type="cellIs" priority="564" operator="equal">
      <formula>2</formula>
    </cfRule>
  </conditionalFormatting>
  <conditionalFormatting sqref="AX51">
    <cfRule type="cellIs" dxfId="847" priority="557" operator="equal">
      <formula>3</formula>
    </cfRule>
    <cfRule type="cellIs" dxfId="846" priority="558" operator="equal">
      <formula>1</formula>
    </cfRule>
    <cfRule type="cellIs" dxfId="845" priority="559" operator="equal">
      <formula>2</formula>
    </cfRule>
    <cfRule type="cellIs" priority="560" operator="equal">
      <formula>2</formula>
    </cfRule>
  </conditionalFormatting>
  <conditionalFormatting sqref="C62:C64">
    <cfRule type="cellIs" dxfId="844" priority="541" operator="equal">
      <formula>3</formula>
    </cfRule>
    <cfRule type="cellIs" dxfId="843" priority="542" operator="equal">
      <formula>1</formula>
    </cfRule>
    <cfRule type="cellIs" dxfId="842" priority="543" operator="equal">
      <formula>2</formula>
    </cfRule>
    <cfRule type="cellIs" priority="544" operator="equal">
      <formula>2</formula>
    </cfRule>
  </conditionalFormatting>
  <conditionalFormatting sqref="AV67:AW67">
    <cfRule type="cellIs" dxfId="841" priority="537" operator="equal">
      <formula>3</formula>
    </cfRule>
    <cfRule type="cellIs" dxfId="840" priority="538" operator="equal">
      <formula>1</formula>
    </cfRule>
    <cfRule type="cellIs" dxfId="839" priority="539" operator="equal">
      <formula>2</formula>
    </cfRule>
    <cfRule type="cellIs" priority="540" operator="equal">
      <formula>2</formula>
    </cfRule>
  </conditionalFormatting>
  <conditionalFormatting sqref="BB67">
    <cfRule type="cellIs" dxfId="838" priority="533" operator="equal">
      <formula>3</formula>
    </cfRule>
    <cfRule type="cellIs" dxfId="837" priority="534" operator="equal">
      <formula>1</formula>
    </cfRule>
    <cfRule type="cellIs" dxfId="836" priority="535" operator="equal">
      <formula>2</formula>
    </cfRule>
    <cfRule type="cellIs" priority="536" operator="equal">
      <formula>2</formula>
    </cfRule>
  </conditionalFormatting>
  <conditionalFormatting sqref="AY67:AZ67">
    <cfRule type="cellIs" dxfId="835" priority="529" operator="equal">
      <formula>3</formula>
    </cfRule>
    <cfRule type="cellIs" dxfId="834" priority="530" operator="equal">
      <formula>1</formula>
    </cfRule>
    <cfRule type="cellIs" dxfId="833" priority="531" operator="equal">
      <formula>2</formula>
    </cfRule>
    <cfRule type="cellIs" priority="532" operator="equal">
      <formula>2</formula>
    </cfRule>
  </conditionalFormatting>
  <conditionalFormatting sqref="AX67">
    <cfRule type="cellIs" dxfId="832" priority="525" operator="equal">
      <formula>3</formula>
    </cfRule>
    <cfRule type="cellIs" dxfId="831" priority="526" operator="equal">
      <formula>1</formula>
    </cfRule>
    <cfRule type="cellIs" dxfId="830" priority="527" operator="equal">
      <formula>2</formula>
    </cfRule>
    <cfRule type="cellIs" priority="528" operator="equal">
      <formula>2</formula>
    </cfRule>
  </conditionalFormatting>
  <conditionalFormatting sqref="BA77">
    <cfRule type="cellIs" dxfId="829" priority="521" operator="equal">
      <formula>3</formula>
    </cfRule>
    <cfRule type="cellIs" dxfId="828" priority="522" operator="equal">
      <formula>1</formula>
    </cfRule>
    <cfRule type="cellIs" dxfId="827" priority="523" operator="equal">
      <formula>2</formula>
    </cfRule>
    <cfRule type="cellIs" priority="524" operator="equal">
      <formula>2</formula>
    </cfRule>
  </conditionalFormatting>
  <conditionalFormatting sqref="AX33">
    <cfRule type="cellIs" dxfId="826" priority="689" operator="equal">
      <formula>3</formula>
    </cfRule>
    <cfRule type="cellIs" dxfId="825" priority="690" operator="equal">
      <formula>1</formula>
    </cfRule>
    <cfRule type="cellIs" dxfId="824" priority="691" operator="equal">
      <formula>2</formula>
    </cfRule>
    <cfRule type="cellIs" priority="692" operator="equal">
      <formula>2</formula>
    </cfRule>
  </conditionalFormatting>
  <conditionalFormatting sqref="BA94">
    <cfRule type="cellIs" dxfId="823" priority="3141" operator="equal">
      <formula>3</formula>
    </cfRule>
    <cfRule type="cellIs" dxfId="822" priority="3142" operator="equal">
      <formula>1</formula>
    </cfRule>
    <cfRule type="cellIs" dxfId="821" priority="3143" operator="equal">
      <formula>2</formula>
    </cfRule>
    <cfRule type="cellIs" priority="3144" operator="equal">
      <formula>2</formula>
    </cfRule>
  </conditionalFormatting>
  <conditionalFormatting sqref="BA95">
    <cfRule type="cellIs" dxfId="820" priority="3137" operator="equal">
      <formula>3</formula>
    </cfRule>
    <cfRule type="cellIs" dxfId="819" priority="3138" operator="equal">
      <formula>1</formula>
    </cfRule>
    <cfRule type="cellIs" dxfId="818" priority="3139" operator="equal">
      <formula>2</formula>
    </cfRule>
    <cfRule type="cellIs" priority="3140" operator="equal">
      <formula>2</formula>
    </cfRule>
  </conditionalFormatting>
  <conditionalFormatting sqref="E43">
    <cfRule type="cellIs" dxfId="817" priority="3001" operator="equal">
      <formula>3</formula>
    </cfRule>
    <cfRule type="cellIs" dxfId="816" priority="3002" operator="equal">
      <formula>1</formula>
    </cfRule>
    <cfRule type="cellIs" dxfId="815" priority="3003" operator="equal">
      <formula>2</formula>
    </cfRule>
    <cfRule type="cellIs" priority="3004" operator="equal">
      <formula>2</formula>
    </cfRule>
  </conditionalFormatting>
  <conditionalFormatting sqref="E44">
    <cfRule type="cellIs" dxfId="814" priority="2997" operator="equal">
      <formula>3</formula>
    </cfRule>
    <cfRule type="cellIs" dxfId="813" priority="2998" operator="equal">
      <formula>1</formula>
    </cfRule>
    <cfRule type="cellIs" dxfId="812" priority="2999" operator="equal">
      <formula>2</formula>
    </cfRule>
    <cfRule type="cellIs" priority="3000" operator="equal">
      <formula>2</formula>
    </cfRule>
  </conditionalFormatting>
  <conditionalFormatting sqref="T154:V158 W153:Z158">
    <cfRule type="cellIs" dxfId="811" priority="3121" operator="equal">
      <formula>3</formula>
    </cfRule>
  </conditionalFormatting>
  <conditionalFormatting sqref="T154:V158 W153:Z158">
    <cfRule type="cellIs" dxfId="810" priority="3122" operator="equal">
      <formula>1</formula>
    </cfRule>
  </conditionalFormatting>
  <conditionalFormatting sqref="T154:V158 W153:Z158">
    <cfRule type="cellIs" dxfId="809" priority="3123" operator="equal">
      <formula>2</formula>
    </cfRule>
  </conditionalFormatting>
  <conditionalFormatting sqref="T154:V158 W153:Z158">
    <cfRule type="cellIs" dxfId="808" priority="3124" operator="equal">
      <formula>2</formula>
    </cfRule>
  </conditionalFormatting>
  <conditionalFormatting sqref="C152:S158 T152:V153 W152:Z152 AA152:BB158">
    <cfRule type="cellIs" dxfId="807" priority="3125" operator="equal">
      <formula>3</formula>
    </cfRule>
  </conditionalFormatting>
  <conditionalFormatting sqref="C152:S158 T152:V153 W152:Z152 AA152:BB158">
    <cfRule type="cellIs" dxfId="806" priority="3126" operator="equal">
      <formula>1</formula>
    </cfRule>
  </conditionalFormatting>
  <conditionalFormatting sqref="C152:S158 T152:V153 W152:Z152 AA152:BB158">
    <cfRule type="cellIs" dxfId="805" priority="3127" operator="equal">
      <formula>2</formula>
    </cfRule>
  </conditionalFormatting>
  <conditionalFormatting sqref="C152:S158 T152:V153 W152:Z152 AA152:BB158">
    <cfRule type="cellIs" dxfId="804" priority="3128" operator="equal">
      <formula>2</formula>
    </cfRule>
  </conditionalFormatting>
  <conditionalFormatting sqref="G51">
    <cfRule type="cellIs" dxfId="803" priority="1837" operator="equal">
      <formula>3</formula>
    </cfRule>
    <cfRule type="cellIs" dxfId="802" priority="1838" operator="equal">
      <formula>1</formula>
    </cfRule>
    <cfRule type="cellIs" dxfId="801" priority="1839" operator="equal">
      <formula>2</formula>
    </cfRule>
    <cfRule type="cellIs" priority="1840" operator="equal">
      <formula>2</formula>
    </cfRule>
  </conditionalFormatting>
  <conditionalFormatting sqref="AT60">
    <cfRule type="cellIs" dxfId="800" priority="1321" operator="equal">
      <formula>3</formula>
    </cfRule>
    <cfRule type="cellIs" dxfId="799" priority="1322" operator="equal">
      <formula>1</formula>
    </cfRule>
    <cfRule type="cellIs" dxfId="798" priority="1323" operator="equal">
      <formula>2</formula>
    </cfRule>
    <cfRule type="cellIs" priority="1324" operator="equal">
      <formula>2</formula>
    </cfRule>
  </conditionalFormatting>
  <conditionalFormatting sqref="AT71">
    <cfRule type="cellIs" dxfId="797" priority="1317" operator="equal">
      <formula>3</formula>
    </cfRule>
    <cfRule type="cellIs" dxfId="796" priority="1318" operator="equal">
      <formula>1</formula>
    </cfRule>
    <cfRule type="cellIs" dxfId="795" priority="1319" operator="equal">
      <formula>2</formula>
    </cfRule>
    <cfRule type="cellIs" priority="1320" operator="equal">
      <formula>2</formula>
    </cfRule>
  </conditionalFormatting>
  <conditionalFormatting sqref="AT72">
    <cfRule type="cellIs" dxfId="794" priority="1313" operator="equal">
      <formula>3</formula>
    </cfRule>
    <cfRule type="cellIs" dxfId="793" priority="1314" operator="equal">
      <formula>1</formula>
    </cfRule>
    <cfRule type="cellIs" dxfId="792" priority="1315" operator="equal">
      <formula>2</formula>
    </cfRule>
    <cfRule type="cellIs" priority="1316" operator="equal">
      <formula>2</formula>
    </cfRule>
  </conditionalFormatting>
  <conditionalFormatting sqref="AV57:AW57">
    <cfRule type="cellIs" dxfId="791" priority="1469" operator="equal">
      <formula>3</formula>
    </cfRule>
    <cfRule type="cellIs" dxfId="790" priority="1470" operator="equal">
      <formula>1</formula>
    </cfRule>
    <cfRule type="cellIs" dxfId="789" priority="1471" operator="equal">
      <formula>2</formula>
    </cfRule>
    <cfRule type="cellIs" priority="1472" operator="equal">
      <formula>2</formula>
    </cfRule>
  </conditionalFormatting>
  <conditionalFormatting sqref="AV59:AW59">
    <cfRule type="cellIs" dxfId="788" priority="1465" operator="equal">
      <formula>3</formula>
    </cfRule>
    <cfRule type="cellIs" dxfId="787" priority="1466" operator="equal">
      <formula>1</formula>
    </cfRule>
    <cfRule type="cellIs" dxfId="786" priority="1467" operator="equal">
      <formula>2</formula>
    </cfRule>
    <cfRule type="cellIs" priority="1468" operator="equal">
      <formula>2</formula>
    </cfRule>
  </conditionalFormatting>
  <conditionalFormatting sqref="AV60:AW60">
    <cfRule type="cellIs" dxfId="785" priority="1461" operator="equal">
      <formula>3</formula>
    </cfRule>
    <cfRule type="cellIs" dxfId="784" priority="1462" operator="equal">
      <formula>1</formula>
    </cfRule>
    <cfRule type="cellIs" dxfId="783" priority="1463" operator="equal">
      <formula>2</formula>
    </cfRule>
    <cfRule type="cellIs" priority="1464" operator="equal">
      <formula>2</formula>
    </cfRule>
  </conditionalFormatting>
  <conditionalFormatting sqref="K76">
    <cfRule type="cellIs" dxfId="782" priority="1281" operator="equal">
      <formula>3</formula>
    </cfRule>
    <cfRule type="cellIs" dxfId="781" priority="1282" operator="equal">
      <formula>1</formula>
    </cfRule>
    <cfRule type="cellIs" dxfId="780" priority="1283" operator="equal">
      <formula>2</formula>
    </cfRule>
    <cfRule type="cellIs" priority="1284" operator="equal">
      <formula>2</formula>
    </cfRule>
  </conditionalFormatting>
  <conditionalFormatting sqref="M76:AS76">
    <cfRule type="cellIs" dxfId="779" priority="1277" operator="equal">
      <formula>3</formula>
    </cfRule>
    <cfRule type="cellIs" dxfId="778" priority="1278" operator="equal">
      <formula>1</formula>
    </cfRule>
    <cfRule type="cellIs" dxfId="777" priority="1279" operator="equal">
      <formula>2</formula>
    </cfRule>
    <cfRule type="cellIs" priority="1280" operator="equal">
      <formula>2</formula>
    </cfRule>
  </conditionalFormatting>
  <conditionalFormatting sqref="L76">
    <cfRule type="cellIs" dxfId="776" priority="1273" operator="equal">
      <formula>3</formula>
    </cfRule>
    <cfRule type="cellIs" dxfId="775" priority="1274" operator="equal">
      <formula>1</formula>
    </cfRule>
    <cfRule type="cellIs" dxfId="774" priority="1275" operator="equal">
      <formula>2</formula>
    </cfRule>
    <cfRule type="cellIs" priority="1276" operator="equal">
      <formula>2</formula>
    </cfRule>
  </conditionalFormatting>
  <conditionalFormatting sqref="AT76">
    <cfRule type="cellIs" dxfId="773" priority="1269" operator="equal">
      <formula>3</formula>
    </cfRule>
    <cfRule type="cellIs" dxfId="772" priority="1270" operator="equal">
      <formula>1</formula>
    </cfRule>
    <cfRule type="cellIs" dxfId="771" priority="1271" operator="equal">
      <formula>2</formula>
    </cfRule>
    <cfRule type="cellIs" priority="1272" operator="equal">
      <formula>2</formula>
    </cfRule>
  </conditionalFormatting>
  <conditionalFormatting sqref="AU63:AU66">
    <cfRule type="cellIs" dxfId="770" priority="1265" operator="equal">
      <formula>3</formula>
    </cfRule>
    <cfRule type="cellIs" dxfId="769" priority="1266" operator="equal">
      <formula>1</formula>
    </cfRule>
    <cfRule type="cellIs" dxfId="768" priority="1267" operator="equal">
      <formula>2</formula>
    </cfRule>
    <cfRule type="cellIs" priority="1268" operator="equal">
      <formula>2</formula>
    </cfRule>
  </conditionalFormatting>
  <conditionalFormatting sqref="AU24">
    <cfRule type="cellIs" dxfId="767" priority="1261" operator="equal">
      <formula>3</formula>
    </cfRule>
    <cfRule type="cellIs" dxfId="766" priority="1262" operator="equal">
      <formula>1</formula>
    </cfRule>
    <cfRule type="cellIs" dxfId="765" priority="1263" operator="equal">
      <formula>2</formula>
    </cfRule>
    <cfRule type="cellIs" priority="1264" operator="equal">
      <formula>2</formula>
    </cfRule>
  </conditionalFormatting>
  <conditionalFormatting sqref="AU62">
    <cfRule type="cellIs" dxfId="764" priority="1257" operator="equal">
      <formula>3</formula>
    </cfRule>
    <cfRule type="cellIs" dxfId="763" priority="1258" operator="equal">
      <formula>1</formula>
    </cfRule>
    <cfRule type="cellIs" dxfId="762" priority="1259" operator="equal">
      <formula>2</formula>
    </cfRule>
    <cfRule type="cellIs" priority="1260" operator="equal">
      <formula>2</formula>
    </cfRule>
  </conditionalFormatting>
  <conditionalFormatting sqref="AU48">
    <cfRule type="cellIs" dxfId="761" priority="1253" operator="equal">
      <formula>3</formula>
    </cfRule>
    <cfRule type="cellIs" dxfId="760" priority="1254" operator="equal">
      <formula>1</formula>
    </cfRule>
    <cfRule type="cellIs" dxfId="759" priority="1255" operator="equal">
      <formula>2</formula>
    </cfRule>
    <cfRule type="cellIs" priority="1256" operator="equal">
      <formula>2</formula>
    </cfRule>
  </conditionalFormatting>
  <conditionalFormatting sqref="AU47">
    <cfRule type="cellIs" dxfId="758" priority="1249" operator="equal">
      <formula>3</formula>
    </cfRule>
    <cfRule type="cellIs" dxfId="757" priority="1250" operator="equal">
      <formula>1</formula>
    </cfRule>
    <cfRule type="cellIs" dxfId="756" priority="1251" operator="equal">
      <formula>2</formula>
    </cfRule>
    <cfRule type="cellIs" priority="1252" operator="equal">
      <formula>2</formula>
    </cfRule>
  </conditionalFormatting>
  <conditionalFormatting sqref="AU28">
    <cfRule type="cellIs" dxfId="755" priority="1241" operator="equal">
      <formula>3</formula>
    </cfRule>
    <cfRule type="cellIs" dxfId="754" priority="1242" operator="equal">
      <formula>1</formula>
    </cfRule>
    <cfRule type="cellIs" dxfId="753" priority="1243" operator="equal">
      <formula>2</formula>
    </cfRule>
    <cfRule type="cellIs" priority="1244" operator="equal">
      <formula>2</formula>
    </cfRule>
  </conditionalFormatting>
  <conditionalFormatting sqref="AU30">
    <cfRule type="cellIs" dxfId="752" priority="1233" operator="equal">
      <formula>3</formula>
    </cfRule>
    <cfRule type="cellIs" dxfId="751" priority="1234" operator="equal">
      <formula>1</formula>
    </cfRule>
    <cfRule type="cellIs" dxfId="750" priority="1235" operator="equal">
      <formula>2</formula>
    </cfRule>
    <cfRule type="cellIs" priority="1236" operator="equal">
      <formula>2</formula>
    </cfRule>
  </conditionalFormatting>
  <conditionalFormatting sqref="AU33">
    <cfRule type="cellIs" dxfId="749" priority="1225" operator="equal">
      <formula>3</formula>
    </cfRule>
    <cfRule type="cellIs" dxfId="748" priority="1226" operator="equal">
      <formula>1</formula>
    </cfRule>
    <cfRule type="cellIs" dxfId="747" priority="1227" operator="equal">
      <formula>2</formula>
    </cfRule>
    <cfRule type="cellIs" priority="1228" operator="equal">
      <formula>2</formula>
    </cfRule>
  </conditionalFormatting>
  <conditionalFormatting sqref="AU31">
    <cfRule type="cellIs" dxfId="746" priority="1229" operator="equal">
      <formula>3</formula>
    </cfRule>
    <cfRule type="cellIs" dxfId="745" priority="1230" operator="equal">
      <formula>1</formula>
    </cfRule>
    <cfRule type="cellIs" dxfId="744" priority="1231" operator="equal">
      <formula>2</formula>
    </cfRule>
    <cfRule type="cellIs" priority="1232" operator="equal">
      <formula>2</formula>
    </cfRule>
  </conditionalFormatting>
  <conditionalFormatting sqref="AU34">
    <cfRule type="cellIs" dxfId="743" priority="1221" operator="equal">
      <formula>3</formula>
    </cfRule>
    <cfRule type="cellIs" dxfId="742" priority="1222" operator="equal">
      <formula>1</formula>
    </cfRule>
    <cfRule type="cellIs" dxfId="741" priority="1223" operator="equal">
      <formula>2</formula>
    </cfRule>
    <cfRule type="cellIs" priority="1224" operator="equal">
      <formula>2</formula>
    </cfRule>
  </conditionalFormatting>
  <conditionalFormatting sqref="AU37">
    <cfRule type="cellIs" dxfId="740" priority="1217" operator="equal">
      <formula>3</formula>
    </cfRule>
    <cfRule type="cellIs" dxfId="739" priority="1218" operator="equal">
      <formula>1</formula>
    </cfRule>
    <cfRule type="cellIs" dxfId="738" priority="1219" operator="equal">
      <formula>2</formula>
    </cfRule>
    <cfRule type="cellIs" priority="1220" operator="equal">
      <formula>2</formula>
    </cfRule>
  </conditionalFormatting>
  <conditionalFormatting sqref="AU38">
    <cfRule type="cellIs" dxfId="737" priority="1213" operator="equal">
      <formula>3</formula>
    </cfRule>
    <cfRule type="cellIs" dxfId="736" priority="1214" operator="equal">
      <formula>1</formula>
    </cfRule>
    <cfRule type="cellIs" dxfId="735" priority="1215" operator="equal">
      <formula>2</formula>
    </cfRule>
    <cfRule type="cellIs" priority="1216" operator="equal">
      <formula>2</formula>
    </cfRule>
  </conditionalFormatting>
  <conditionalFormatting sqref="AU39">
    <cfRule type="cellIs" dxfId="734" priority="1209" operator="equal">
      <formula>3</formula>
    </cfRule>
    <cfRule type="cellIs" dxfId="733" priority="1210" operator="equal">
      <formula>1</formula>
    </cfRule>
    <cfRule type="cellIs" dxfId="732" priority="1211" operator="equal">
      <formula>2</formula>
    </cfRule>
    <cfRule type="cellIs" priority="1212" operator="equal">
      <formula>2</formula>
    </cfRule>
  </conditionalFormatting>
  <conditionalFormatting sqref="AU40">
    <cfRule type="cellIs" dxfId="731" priority="1205" operator="equal">
      <formula>3</formula>
    </cfRule>
    <cfRule type="cellIs" dxfId="730" priority="1206" operator="equal">
      <formula>1</formula>
    </cfRule>
    <cfRule type="cellIs" dxfId="729" priority="1207" operator="equal">
      <formula>2</formula>
    </cfRule>
    <cfRule type="cellIs" priority="1208" operator="equal">
      <formula>2</formula>
    </cfRule>
  </conditionalFormatting>
  <conditionalFormatting sqref="AU41">
    <cfRule type="cellIs" dxfId="728" priority="1201" operator="equal">
      <formula>3</formula>
    </cfRule>
    <cfRule type="cellIs" dxfId="727" priority="1202" operator="equal">
      <formula>1</formula>
    </cfRule>
    <cfRule type="cellIs" dxfId="726" priority="1203" operator="equal">
      <formula>2</formula>
    </cfRule>
    <cfRule type="cellIs" priority="1204" operator="equal">
      <formula>2</formula>
    </cfRule>
  </conditionalFormatting>
  <conditionalFormatting sqref="AU42">
    <cfRule type="cellIs" dxfId="725" priority="1197" operator="equal">
      <formula>3</formula>
    </cfRule>
    <cfRule type="cellIs" dxfId="724" priority="1198" operator="equal">
      <formula>1</formula>
    </cfRule>
    <cfRule type="cellIs" dxfId="723" priority="1199" operator="equal">
      <formula>2</formula>
    </cfRule>
    <cfRule type="cellIs" priority="1200" operator="equal">
      <formula>2</formula>
    </cfRule>
  </conditionalFormatting>
  <conditionalFormatting sqref="AU44">
    <cfRule type="cellIs" dxfId="722" priority="1193" operator="equal">
      <formula>3</formula>
    </cfRule>
    <cfRule type="cellIs" dxfId="721" priority="1194" operator="equal">
      <formula>1</formula>
    </cfRule>
    <cfRule type="cellIs" dxfId="720" priority="1195" operator="equal">
      <formula>2</formula>
    </cfRule>
    <cfRule type="cellIs" priority="1196" operator="equal">
      <formula>2</formula>
    </cfRule>
  </conditionalFormatting>
  <conditionalFormatting sqref="AU45">
    <cfRule type="cellIs" dxfId="719" priority="1189" operator="equal">
      <formula>3</formula>
    </cfRule>
    <cfRule type="cellIs" dxfId="718" priority="1190" operator="equal">
      <formula>1</formula>
    </cfRule>
    <cfRule type="cellIs" dxfId="717" priority="1191" operator="equal">
      <formula>2</formula>
    </cfRule>
    <cfRule type="cellIs" priority="1192" operator="equal">
      <formula>2</formula>
    </cfRule>
  </conditionalFormatting>
  <conditionalFormatting sqref="AU52">
    <cfRule type="cellIs" dxfId="716" priority="1185" operator="equal">
      <formula>3</formula>
    </cfRule>
    <cfRule type="cellIs" dxfId="715" priority="1186" operator="equal">
      <formula>1</formula>
    </cfRule>
    <cfRule type="cellIs" dxfId="714" priority="1187" operator="equal">
      <formula>2</formula>
    </cfRule>
    <cfRule type="cellIs" priority="1188" operator="equal">
      <formula>2</formula>
    </cfRule>
  </conditionalFormatting>
  <conditionalFormatting sqref="AU53">
    <cfRule type="cellIs" dxfId="713" priority="1181" operator="equal">
      <formula>3</formula>
    </cfRule>
    <cfRule type="cellIs" dxfId="712" priority="1182" operator="equal">
      <formula>1</formula>
    </cfRule>
    <cfRule type="cellIs" dxfId="711" priority="1183" operator="equal">
      <formula>2</formula>
    </cfRule>
    <cfRule type="cellIs" priority="1184" operator="equal">
      <formula>2</formula>
    </cfRule>
  </conditionalFormatting>
  <conditionalFormatting sqref="AU54">
    <cfRule type="cellIs" dxfId="710" priority="1177" operator="equal">
      <formula>3</formula>
    </cfRule>
    <cfRule type="cellIs" dxfId="709" priority="1178" operator="equal">
      <formula>1</formula>
    </cfRule>
    <cfRule type="cellIs" dxfId="708" priority="1179" operator="equal">
      <formula>2</formula>
    </cfRule>
    <cfRule type="cellIs" priority="1180" operator="equal">
      <formula>2</formula>
    </cfRule>
  </conditionalFormatting>
  <conditionalFormatting sqref="AU56">
    <cfRule type="cellIs" dxfId="707" priority="1169" operator="equal">
      <formula>3</formula>
    </cfRule>
    <cfRule type="cellIs" dxfId="706" priority="1170" operator="equal">
      <formula>1</formula>
    </cfRule>
    <cfRule type="cellIs" dxfId="705" priority="1171" operator="equal">
      <formula>2</formula>
    </cfRule>
    <cfRule type="cellIs" priority="1172" operator="equal">
      <formula>2</formula>
    </cfRule>
  </conditionalFormatting>
  <conditionalFormatting sqref="AU55">
    <cfRule type="cellIs" dxfId="704" priority="1173" operator="equal">
      <formula>3</formula>
    </cfRule>
    <cfRule type="cellIs" dxfId="703" priority="1174" operator="equal">
      <formula>1</formula>
    </cfRule>
    <cfRule type="cellIs" dxfId="702" priority="1175" operator="equal">
      <formula>2</formula>
    </cfRule>
    <cfRule type="cellIs" priority="1176" operator="equal">
      <formula>2</formula>
    </cfRule>
  </conditionalFormatting>
  <conditionalFormatting sqref="AU57">
    <cfRule type="cellIs" dxfId="701" priority="1165" operator="equal">
      <formula>3</formula>
    </cfRule>
    <cfRule type="cellIs" dxfId="700" priority="1166" operator="equal">
      <formula>1</formula>
    </cfRule>
    <cfRule type="cellIs" dxfId="699" priority="1167" operator="equal">
      <formula>2</formula>
    </cfRule>
    <cfRule type="cellIs" priority="1168" operator="equal">
      <formula>2</formula>
    </cfRule>
  </conditionalFormatting>
  <conditionalFormatting sqref="AU72">
    <cfRule type="cellIs" dxfId="698" priority="1149" operator="equal">
      <formula>3</formula>
    </cfRule>
    <cfRule type="cellIs" dxfId="697" priority="1150" operator="equal">
      <formula>1</formula>
    </cfRule>
    <cfRule type="cellIs" dxfId="696" priority="1151" operator="equal">
      <formula>2</formula>
    </cfRule>
    <cfRule type="cellIs" priority="1152" operator="equal">
      <formula>2</formula>
    </cfRule>
  </conditionalFormatting>
  <conditionalFormatting sqref="AU73">
    <cfRule type="cellIs" dxfId="695" priority="1145" operator="equal">
      <formula>3</formula>
    </cfRule>
    <cfRule type="cellIs" dxfId="694" priority="1146" operator="equal">
      <formula>1</formula>
    </cfRule>
    <cfRule type="cellIs" dxfId="693" priority="1147" operator="equal">
      <formula>2</formula>
    </cfRule>
    <cfRule type="cellIs" priority="1148" operator="equal">
      <formula>2</formula>
    </cfRule>
  </conditionalFormatting>
  <conditionalFormatting sqref="AU74">
    <cfRule type="cellIs" dxfId="692" priority="1141" operator="equal">
      <formula>3</formula>
    </cfRule>
    <cfRule type="cellIs" dxfId="691" priority="1142" operator="equal">
      <formula>1</formula>
    </cfRule>
    <cfRule type="cellIs" dxfId="690" priority="1143" operator="equal">
      <formula>2</formula>
    </cfRule>
    <cfRule type="cellIs" priority="1144" operator="equal">
      <formula>2</formula>
    </cfRule>
  </conditionalFormatting>
  <conditionalFormatting sqref="AU75">
    <cfRule type="cellIs" dxfId="689" priority="1137" operator="equal">
      <formula>3</formula>
    </cfRule>
    <cfRule type="cellIs" dxfId="688" priority="1138" operator="equal">
      <formula>1</formula>
    </cfRule>
    <cfRule type="cellIs" dxfId="687" priority="1139" operator="equal">
      <formula>2</formula>
    </cfRule>
    <cfRule type="cellIs" priority="1140" operator="equal">
      <formula>2</formula>
    </cfRule>
  </conditionalFormatting>
  <conditionalFormatting sqref="AU78:AU79">
    <cfRule type="cellIs" dxfId="686" priority="1133" operator="equal">
      <formula>3</formula>
    </cfRule>
    <cfRule type="cellIs" dxfId="685" priority="1134" operator="equal">
      <formula>1</formula>
    </cfRule>
    <cfRule type="cellIs" dxfId="684" priority="1135" operator="equal">
      <formula>2</formula>
    </cfRule>
    <cfRule type="cellIs" priority="1136" operator="equal">
      <formula>2</formula>
    </cfRule>
  </conditionalFormatting>
  <conditionalFormatting sqref="AU76">
    <cfRule type="cellIs" dxfId="683" priority="1129" operator="equal">
      <formula>3</formula>
    </cfRule>
    <cfRule type="cellIs" dxfId="682" priority="1130" operator="equal">
      <formula>1</formula>
    </cfRule>
    <cfRule type="cellIs" dxfId="681" priority="1131" operator="equal">
      <formula>2</formula>
    </cfRule>
    <cfRule type="cellIs" priority="1132" operator="equal">
      <formula>2</formula>
    </cfRule>
  </conditionalFormatting>
  <conditionalFormatting sqref="BB70 BB61 BB49:BB50 BB46 BB25 BB35">
    <cfRule type="cellIs" dxfId="680" priority="1125" operator="equal">
      <formula>3</formula>
    </cfRule>
    <cfRule type="cellIs" dxfId="679" priority="1126" operator="equal">
      <formula>1</formula>
    </cfRule>
    <cfRule type="cellIs" dxfId="678" priority="1127" operator="equal">
      <formula>2</formula>
    </cfRule>
    <cfRule type="cellIs" priority="1128" operator="equal">
      <formula>2</formula>
    </cfRule>
  </conditionalFormatting>
  <conditionalFormatting sqref="BB38">
    <cfRule type="cellIs" dxfId="677" priority="1085" operator="equal">
      <formula>3</formula>
    </cfRule>
    <cfRule type="cellIs" dxfId="676" priority="1086" operator="equal">
      <formula>1</formula>
    </cfRule>
    <cfRule type="cellIs" dxfId="675" priority="1087" operator="equal">
      <formula>2</formula>
    </cfRule>
    <cfRule type="cellIs" priority="1088" operator="equal">
      <formula>2</formula>
    </cfRule>
  </conditionalFormatting>
  <conditionalFormatting sqref="BB40">
    <cfRule type="cellIs" dxfId="674" priority="1077" operator="equal">
      <formula>3</formula>
    </cfRule>
    <cfRule type="cellIs" dxfId="673" priority="1078" operator="equal">
      <formula>1</formula>
    </cfRule>
    <cfRule type="cellIs" dxfId="672" priority="1079" operator="equal">
      <formula>2</formula>
    </cfRule>
    <cfRule type="cellIs" priority="1080" operator="equal">
      <formula>2</formula>
    </cfRule>
  </conditionalFormatting>
  <conditionalFormatting sqref="AU59">
    <cfRule type="cellIs" dxfId="671" priority="1161" operator="equal">
      <formula>3</formula>
    </cfRule>
    <cfRule type="cellIs" dxfId="670" priority="1162" operator="equal">
      <formula>1</formula>
    </cfRule>
    <cfRule type="cellIs" dxfId="669" priority="1163" operator="equal">
      <formula>2</formula>
    </cfRule>
    <cfRule type="cellIs" priority="1164" operator="equal">
      <formula>2</formula>
    </cfRule>
  </conditionalFormatting>
  <conditionalFormatting sqref="AU60">
    <cfRule type="cellIs" dxfId="668" priority="1157" operator="equal">
      <formula>3</formula>
    </cfRule>
    <cfRule type="cellIs" dxfId="667" priority="1158" operator="equal">
      <formula>1</formula>
    </cfRule>
    <cfRule type="cellIs" dxfId="666" priority="1159" operator="equal">
      <formula>2</formula>
    </cfRule>
    <cfRule type="cellIs" priority="1160" operator="equal">
      <formula>2</formula>
    </cfRule>
  </conditionalFormatting>
  <conditionalFormatting sqref="AU71">
    <cfRule type="cellIs" dxfId="665" priority="1153" operator="equal">
      <formula>3</formula>
    </cfRule>
    <cfRule type="cellIs" dxfId="664" priority="1154" operator="equal">
      <formula>1</formula>
    </cfRule>
    <cfRule type="cellIs" dxfId="663" priority="1155" operator="equal">
      <formula>2</formula>
    </cfRule>
    <cfRule type="cellIs" priority="1156" operator="equal">
      <formula>2</formula>
    </cfRule>
  </conditionalFormatting>
  <conditionalFormatting sqref="BB24">
    <cfRule type="cellIs" dxfId="662" priority="1121" operator="equal">
      <formula>3</formula>
    </cfRule>
    <cfRule type="cellIs" dxfId="661" priority="1122" operator="equal">
      <formula>1</formula>
    </cfRule>
    <cfRule type="cellIs" dxfId="660" priority="1123" operator="equal">
      <formula>2</formula>
    </cfRule>
    <cfRule type="cellIs" priority="1124" operator="equal">
      <formula>2</formula>
    </cfRule>
  </conditionalFormatting>
  <conditionalFormatting sqref="BB27">
    <cfRule type="cellIs" dxfId="659" priority="1117" operator="equal">
      <formula>3</formula>
    </cfRule>
    <cfRule type="cellIs" dxfId="658" priority="1118" operator="equal">
      <formula>1</formula>
    </cfRule>
    <cfRule type="cellIs" dxfId="657" priority="1119" operator="equal">
      <formula>2</formula>
    </cfRule>
    <cfRule type="cellIs" priority="1120" operator="equal">
      <formula>2</formula>
    </cfRule>
  </conditionalFormatting>
  <conditionalFormatting sqref="BB28">
    <cfRule type="cellIs" dxfId="656" priority="1113" operator="equal">
      <formula>3</formula>
    </cfRule>
    <cfRule type="cellIs" dxfId="655" priority="1114" operator="equal">
      <formula>1</formula>
    </cfRule>
    <cfRule type="cellIs" dxfId="654" priority="1115" operator="equal">
      <formula>2</formula>
    </cfRule>
    <cfRule type="cellIs" priority="1116" operator="equal">
      <formula>2</formula>
    </cfRule>
  </conditionalFormatting>
  <conditionalFormatting sqref="BB29">
    <cfRule type="cellIs" dxfId="653" priority="1109" operator="equal">
      <formula>3</formula>
    </cfRule>
    <cfRule type="cellIs" dxfId="652" priority="1110" operator="equal">
      <formula>1</formula>
    </cfRule>
    <cfRule type="cellIs" dxfId="651" priority="1111" operator="equal">
      <formula>2</formula>
    </cfRule>
    <cfRule type="cellIs" priority="1112" operator="equal">
      <formula>2</formula>
    </cfRule>
  </conditionalFormatting>
  <conditionalFormatting sqref="BB30">
    <cfRule type="cellIs" dxfId="650" priority="1105" operator="equal">
      <formula>3</formula>
    </cfRule>
    <cfRule type="cellIs" dxfId="649" priority="1106" operator="equal">
      <formula>1</formula>
    </cfRule>
    <cfRule type="cellIs" dxfId="648" priority="1107" operator="equal">
      <formula>2</formula>
    </cfRule>
    <cfRule type="cellIs" priority="1108" operator="equal">
      <formula>2</formula>
    </cfRule>
  </conditionalFormatting>
  <conditionalFormatting sqref="BB31">
    <cfRule type="cellIs" dxfId="647" priority="1101" operator="equal">
      <formula>3</formula>
    </cfRule>
    <cfRule type="cellIs" dxfId="646" priority="1102" operator="equal">
      <formula>1</formula>
    </cfRule>
    <cfRule type="cellIs" dxfId="645" priority="1103" operator="equal">
      <formula>2</formula>
    </cfRule>
    <cfRule type="cellIs" priority="1104" operator="equal">
      <formula>2</formula>
    </cfRule>
  </conditionalFormatting>
  <conditionalFormatting sqref="BB33">
    <cfRule type="cellIs" dxfId="644" priority="1097" operator="equal">
      <formula>3</formula>
    </cfRule>
    <cfRule type="cellIs" dxfId="643" priority="1098" operator="equal">
      <formula>1</formula>
    </cfRule>
    <cfRule type="cellIs" dxfId="642" priority="1099" operator="equal">
      <formula>2</formula>
    </cfRule>
    <cfRule type="cellIs" priority="1100" operator="equal">
      <formula>2</formula>
    </cfRule>
  </conditionalFormatting>
  <conditionalFormatting sqref="BB34">
    <cfRule type="cellIs" dxfId="641" priority="1093" operator="equal">
      <formula>3</formula>
    </cfRule>
    <cfRule type="cellIs" dxfId="640" priority="1094" operator="equal">
      <formula>1</formula>
    </cfRule>
    <cfRule type="cellIs" dxfId="639" priority="1095" operator="equal">
      <formula>2</formula>
    </cfRule>
    <cfRule type="cellIs" priority="1096" operator="equal">
      <formula>2</formula>
    </cfRule>
  </conditionalFormatting>
  <conditionalFormatting sqref="BB37">
    <cfRule type="cellIs" dxfId="638" priority="1089" operator="equal">
      <formula>3</formula>
    </cfRule>
    <cfRule type="cellIs" dxfId="637" priority="1090" operator="equal">
      <formula>1</formula>
    </cfRule>
    <cfRule type="cellIs" dxfId="636" priority="1091" operator="equal">
      <formula>2</formula>
    </cfRule>
    <cfRule type="cellIs" priority="1092" operator="equal">
      <formula>2</formula>
    </cfRule>
  </conditionalFormatting>
  <conditionalFormatting sqref="BB39">
    <cfRule type="cellIs" dxfId="635" priority="1081" operator="equal">
      <formula>3</formula>
    </cfRule>
    <cfRule type="cellIs" dxfId="634" priority="1082" operator="equal">
      <formula>1</formula>
    </cfRule>
    <cfRule type="cellIs" dxfId="633" priority="1083" operator="equal">
      <formula>2</formula>
    </cfRule>
    <cfRule type="cellIs" priority="1084" operator="equal">
      <formula>2</formula>
    </cfRule>
  </conditionalFormatting>
  <conditionalFormatting sqref="BB41">
    <cfRule type="cellIs" dxfId="632" priority="1073" operator="equal">
      <formula>3</formula>
    </cfRule>
    <cfRule type="cellIs" dxfId="631" priority="1074" operator="equal">
      <formula>1</formula>
    </cfRule>
    <cfRule type="cellIs" dxfId="630" priority="1075" operator="equal">
      <formula>2</formula>
    </cfRule>
    <cfRule type="cellIs" priority="1076" operator="equal">
      <formula>2</formula>
    </cfRule>
  </conditionalFormatting>
  <conditionalFormatting sqref="BB42">
    <cfRule type="cellIs" dxfId="629" priority="1069" operator="equal">
      <formula>3</formula>
    </cfRule>
    <cfRule type="cellIs" dxfId="628" priority="1070" operator="equal">
      <formula>1</formula>
    </cfRule>
    <cfRule type="cellIs" dxfId="627" priority="1071" operator="equal">
      <formula>2</formula>
    </cfRule>
    <cfRule type="cellIs" priority="1072" operator="equal">
      <formula>2</formula>
    </cfRule>
  </conditionalFormatting>
  <conditionalFormatting sqref="BB48">
    <cfRule type="cellIs" dxfId="626" priority="1065" operator="equal">
      <formula>3</formula>
    </cfRule>
    <cfRule type="cellIs" dxfId="625" priority="1066" operator="equal">
      <formula>1</formula>
    </cfRule>
    <cfRule type="cellIs" dxfId="624" priority="1067" operator="equal">
      <formula>2</formula>
    </cfRule>
    <cfRule type="cellIs" priority="1068" operator="equal">
      <formula>2</formula>
    </cfRule>
  </conditionalFormatting>
  <conditionalFormatting sqref="AW58">
    <cfRule type="cellIs" dxfId="623" priority="889" operator="equal">
      <formula>3</formula>
    </cfRule>
    <cfRule type="cellIs" dxfId="622" priority="890" operator="equal">
      <formula>1</formula>
    </cfRule>
    <cfRule type="cellIs" dxfId="621" priority="891" operator="equal">
      <formula>2</formula>
    </cfRule>
    <cfRule type="cellIs" priority="892" operator="equal">
      <formula>2</formula>
    </cfRule>
  </conditionalFormatting>
  <conditionalFormatting sqref="AY23:AZ23 AY49:AZ50 AY46:AZ46 AY25:AZ25 AY35:AZ35 AY70:AZ70 AY61:AZ61">
    <cfRule type="cellIs" dxfId="620" priority="885" operator="equal">
      <formula>3</formula>
    </cfRule>
    <cfRule type="cellIs" dxfId="619" priority="886" operator="equal">
      <formula>1</formula>
    </cfRule>
    <cfRule type="cellIs" dxfId="618" priority="887" operator="equal">
      <formula>2</formula>
    </cfRule>
    <cfRule type="cellIs" priority="888" operator="equal">
      <formula>2</formula>
    </cfRule>
  </conditionalFormatting>
  <conditionalFormatting sqref="AY24:AZ24">
    <cfRule type="cellIs" dxfId="617" priority="881" operator="equal">
      <formula>3</formula>
    </cfRule>
    <cfRule type="cellIs" dxfId="616" priority="882" operator="equal">
      <formula>1</formula>
    </cfRule>
    <cfRule type="cellIs" dxfId="615" priority="883" operator="equal">
      <formula>2</formula>
    </cfRule>
    <cfRule type="cellIs" priority="884" operator="equal">
      <formula>2</formula>
    </cfRule>
  </conditionalFormatting>
  <conditionalFormatting sqref="AY27:AZ27">
    <cfRule type="cellIs" dxfId="614" priority="877" operator="equal">
      <formula>3</formula>
    </cfRule>
    <cfRule type="cellIs" dxfId="613" priority="878" operator="equal">
      <formula>1</formula>
    </cfRule>
    <cfRule type="cellIs" dxfId="612" priority="879" operator="equal">
      <formula>2</formula>
    </cfRule>
    <cfRule type="cellIs" priority="880" operator="equal">
      <formula>2</formula>
    </cfRule>
  </conditionalFormatting>
  <conditionalFormatting sqref="AY28:AZ28">
    <cfRule type="cellIs" dxfId="611" priority="873" operator="equal">
      <formula>3</formula>
    </cfRule>
    <cfRule type="cellIs" dxfId="610" priority="874" operator="equal">
      <formula>1</formula>
    </cfRule>
    <cfRule type="cellIs" dxfId="609" priority="875" operator="equal">
      <formula>2</formula>
    </cfRule>
    <cfRule type="cellIs" priority="876" operator="equal">
      <formula>2</formula>
    </cfRule>
  </conditionalFormatting>
  <conditionalFormatting sqref="AY29:AZ29">
    <cfRule type="cellIs" dxfId="608" priority="869" operator="equal">
      <formula>3</formula>
    </cfRule>
    <cfRule type="cellIs" dxfId="607" priority="870" operator="equal">
      <formula>1</formula>
    </cfRule>
    <cfRule type="cellIs" dxfId="606" priority="871" operator="equal">
      <formula>2</formula>
    </cfRule>
    <cfRule type="cellIs" priority="872" operator="equal">
      <formula>2</formula>
    </cfRule>
  </conditionalFormatting>
  <conditionalFormatting sqref="AY31:AZ31">
    <cfRule type="cellIs" dxfId="605" priority="861" operator="equal">
      <formula>3</formula>
    </cfRule>
    <cfRule type="cellIs" dxfId="604" priority="862" operator="equal">
      <formula>1</formula>
    </cfRule>
    <cfRule type="cellIs" dxfId="603" priority="863" operator="equal">
      <formula>2</formula>
    </cfRule>
    <cfRule type="cellIs" priority="864" operator="equal">
      <formula>2</formula>
    </cfRule>
  </conditionalFormatting>
  <conditionalFormatting sqref="AY33:AZ33">
    <cfRule type="cellIs" dxfId="602" priority="857" operator="equal">
      <formula>3</formula>
    </cfRule>
    <cfRule type="cellIs" dxfId="601" priority="858" operator="equal">
      <formula>1</formula>
    </cfRule>
    <cfRule type="cellIs" dxfId="600" priority="859" operator="equal">
      <formula>2</formula>
    </cfRule>
    <cfRule type="cellIs" priority="860" operator="equal">
      <formula>2</formula>
    </cfRule>
  </conditionalFormatting>
  <conditionalFormatting sqref="AY34:AZ34">
    <cfRule type="cellIs" dxfId="599" priority="853" operator="equal">
      <formula>3</formula>
    </cfRule>
    <cfRule type="cellIs" dxfId="598" priority="854" operator="equal">
      <formula>1</formula>
    </cfRule>
    <cfRule type="cellIs" dxfId="597" priority="855" operator="equal">
      <formula>2</formula>
    </cfRule>
    <cfRule type="cellIs" priority="856" operator="equal">
      <formula>2</formula>
    </cfRule>
  </conditionalFormatting>
  <conditionalFormatting sqref="AY37:AZ37">
    <cfRule type="cellIs" dxfId="596" priority="849" operator="equal">
      <formula>3</formula>
    </cfRule>
    <cfRule type="cellIs" dxfId="595" priority="850" operator="equal">
      <formula>1</formula>
    </cfRule>
    <cfRule type="cellIs" dxfId="594" priority="851" operator="equal">
      <formula>2</formula>
    </cfRule>
    <cfRule type="cellIs" priority="852" operator="equal">
      <formula>2</formula>
    </cfRule>
  </conditionalFormatting>
  <conditionalFormatting sqref="AY38:AZ38">
    <cfRule type="cellIs" dxfId="593" priority="845" operator="equal">
      <formula>3</formula>
    </cfRule>
    <cfRule type="cellIs" dxfId="592" priority="846" operator="equal">
      <formula>1</formula>
    </cfRule>
    <cfRule type="cellIs" dxfId="591" priority="847" operator="equal">
      <formula>2</formula>
    </cfRule>
    <cfRule type="cellIs" priority="848" operator="equal">
      <formula>2</formula>
    </cfRule>
  </conditionalFormatting>
  <conditionalFormatting sqref="AY39:AZ39">
    <cfRule type="cellIs" dxfId="590" priority="841" operator="equal">
      <formula>3</formula>
    </cfRule>
    <cfRule type="cellIs" dxfId="589" priority="842" operator="equal">
      <formula>1</formula>
    </cfRule>
    <cfRule type="cellIs" dxfId="588" priority="843" operator="equal">
      <formula>2</formula>
    </cfRule>
    <cfRule type="cellIs" priority="844" operator="equal">
      <formula>2</formula>
    </cfRule>
  </conditionalFormatting>
  <conditionalFormatting sqref="AY40:AZ40">
    <cfRule type="cellIs" dxfId="587" priority="837" operator="equal">
      <formula>3</formula>
    </cfRule>
    <cfRule type="cellIs" dxfId="586" priority="838" operator="equal">
      <formula>1</formula>
    </cfRule>
    <cfRule type="cellIs" dxfId="585" priority="839" operator="equal">
      <formula>2</formula>
    </cfRule>
    <cfRule type="cellIs" priority="840" operator="equal">
      <formula>2</formula>
    </cfRule>
  </conditionalFormatting>
  <conditionalFormatting sqref="AY41:AZ41">
    <cfRule type="cellIs" dxfId="584" priority="833" operator="equal">
      <formula>3</formula>
    </cfRule>
    <cfRule type="cellIs" dxfId="583" priority="834" operator="equal">
      <formula>1</formula>
    </cfRule>
    <cfRule type="cellIs" dxfId="582" priority="835" operator="equal">
      <formula>2</formula>
    </cfRule>
    <cfRule type="cellIs" priority="836" operator="equal">
      <formula>2</formula>
    </cfRule>
  </conditionalFormatting>
  <conditionalFormatting sqref="AY42:AZ42">
    <cfRule type="cellIs" dxfId="581" priority="829" operator="equal">
      <formula>3</formula>
    </cfRule>
    <cfRule type="cellIs" dxfId="580" priority="830" operator="equal">
      <formula>1</formula>
    </cfRule>
    <cfRule type="cellIs" dxfId="579" priority="831" operator="equal">
      <formula>2</formula>
    </cfRule>
    <cfRule type="cellIs" priority="832" operator="equal">
      <formula>2</formula>
    </cfRule>
  </conditionalFormatting>
  <conditionalFormatting sqref="AY48:AZ48">
    <cfRule type="cellIs" dxfId="578" priority="825" operator="equal">
      <formula>3</formula>
    </cfRule>
    <cfRule type="cellIs" dxfId="577" priority="826" operator="equal">
      <formula>1</formula>
    </cfRule>
    <cfRule type="cellIs" dxfId="576" priority="827" operator="equal">
      <formula>2</formula>
    </cfRule>
    <cfRule type="cellIs" priority="828" operator="equal">
      <formula>2</formula>
    </cfRule>
  </conditionalFormatting>
  <conditionalFormatting sqref="AY47:AZ47">
    <cfRule type="cellIs" dxfId="575" priority="821" operator="equal">
      <formula>3</formula>
    </cfRule>
    <cfRule type="cellIs" dxfId="574" priority="822" operator="equal">
      <formula>1</formula>
    </cfRule>
    <cfRule type="cellIs" dxfId="573" priority="823" operator="equal">
      <formula>2</formula>
    </cfRule>
    <cfRule type="cellIs" priority="824" operator="equal">
      <formula>2</formula>
    </cfRule>
  </conditionalFormatting>
  <conditionalFormatting sqref="F56">
    <cfRule type="cellIs" dxfId="572" priority="2861" operator="equal">
      <formula>3</formula>
    </cfRule>
    <cfRule type="cellIs" dxfId="571" priority="2862" operator="equal">
      <formula>1</formula>
    </cfRule>
    <cfRule type="cellIs" dxfId="570" priority="2863" operator="equal">
      <formula>2</formula>
    </cfRule>
    <cfRule type="cellIs" priority="2864" operator="equal">
      <formula>2</formula>
    </cfRule>
  </conditionalFormatting>
  <conditionalFormatting sqref="F57">
    <cfRule type="cellIs" dxfId="569" priority="2857" operator="equal">
      <formula>3</formula>
    </cfRule>
    <cfRule type="cellIs" dxfId="568" priority="2858" operator="equal">
      <formula>1</formula>
    </cfRule>
    <cfRule type="cellIs" dxfId="567" priority="2859" operator="equal">
      <formula>2</formula>
    </cfRule>
    <cfRule type="cellIs" priority="2860" operator="equal">
      <formula>2</formula>
    </cfRule>
  </conditionalFormatting>
  <conditionalFormatting sqref="D63:M63">
    <cfRule type="cellIs" dxfId="566" priority="1841" operator="equal">
      <formula>3</formula>
    </cfRule>
    <cfRule type="cellIs" dxfId="565" priority="1842" operator="equal">
      <formula>1</formula>
    </cfRule>
    <cfRule type="cellIs" dxfId="564" priority="1843" operator="equal">
      <formula>2</formula>
    </cfRule>
    <cfRule type="cellIs" priority="1844" operator="equal">
      <formula>2</formula>
    </cfRule>
  </conditionalFormatting>
  <conditionalFormatting sqref="M37:AS37">
    <cfRule type="cellIs" dxfId="563" priority="2721" operator="equal">
      <formula>3</formula>
    </cfRule>
    <cfRule type="cellIs" dxfId="562" priority="2722" operator="equal">
      <formula>1</formula>
    </cfRule>
    <cfRule type="cellIs" dxfId="561" priority="2723" operator="equal">
      <formula>2</formula>
    </cfRule>
    <cfRule type="cellIs" priority="2724" operator="equal">
      <formula>2</formula>
    </cfRule>
  </conditionalFormatting>
  <conditionalFormatting sqref="M38:AS38">
    <cfRule type="cellIs" dxfId="560" priority="2717" operator="equal">
      <formula>3</formula>
    </cfRule>
    <cfRule type="cellIs" dxfId="559" priority="2718" operator="equal">
      <formula>1</formula>
    </cfRule>
    <cfRule type="cellIs" dxfId="558" priority="2719" operator="equal">
      <formula>2</formula>
    </cfRule>
    <cfRule type="cellIs" priority="2720" operator="equal">
      <formula>2</formula>
    </cfRule>
  </conditionalFormatting>
  <conditionalFormatting sqref="D64:T66">
    <cfRule type="cellIs" dxfId="557" priority="1845" operator="equal">
      <formula>3</formula>
    </cfRule>
    <cfRule type="cellIs" dxfId="556" priority="1846" operator="equal">
      <formula>1</formula>
    </cfRule>
    <cfRule type="cellIs" dxfId="555" priority="1847" operator="equal">
      <formula>2</formula>
    </cfRule>
    <cfRule type="cellIs" priority="1848" operator="equal">
      <formula>2</formula>
    </cfRule>
  </conditionalFormatting>
  <conditionalFormatting sqref="K38">
    <cfRule type="cellIs" dxfId="554" priority="2437" operator="equal">
      <formula>3</formula>
    </cfRule>
    <cfRule type="cellIs" dxfId="553" priority="2438" operator="equal">
      <formula>1</formula>
    </cfRule>
    <cfRule type="cellIs" dxfId="552" priority="2439" operator="equal">
      <formula>2</formula>
    </cfRule>
    <cfRule type="cellIs" priority="2440" operator="equal">
      <formula>2</formula>
    </cfRule>
  </conditionalFormatting>
  <conditionalFormatting sqref="L37">
    <cfRule type="cellIs" dxfId="551" priority="2581" operator="equal">
      <formula>3</formula>
    </cfRule>
    <cfRule type="cellIs" dxfId="550" priority="2582" operator="equal">
      <formula>1</formula>
    </cfRule>
    <cfRule type="cellIs" dxfId="549" priority="2583" operator="equal">
      <formula>2</formula>
    </cfRule>
    <cfRule type="cellIs" priority="2584" operator="equal">
      <formula>2</formula>
    </cfRule>
  </conditionalFormatting>
  <conditionalFormatting sqref="L38">
    <cfRule type="cellIs" dxfId="548" priority="2577" operator="equal">
      <formula>3</formula>
    </cfRule>
    <cfRule type="cellIs" dxfId="547" priority="2578" operator="equal">
      <formula>1</formula>
    </cfRule>
    <cfRule type="cellIs" dxfId="546" priority="2579" operator="equal">
      <formula>2</formula>
    </cfRule>
    <cfRule type="cellIs" priority="2580" operator="equal">
      <formula>2</formula>
    </cfRule>
  </conditionalFormatting>
  <conditionalFormatting sqref="K37">
    <cfRule type="cellIs" dxfId="545" priority="2441" operator="equal">
      <formula>3</formula>
    </cfRule>
    <cfRule type="cellIs" dxfId="544" priority="2442" operator="equal">
      <formula>1</formula>
    </cfRule>
    <cfRule type="cellIs" dxfId="543" priority="2443" operator="equal">
      <formula>2</formula>
    </cfRule>
    <cfRule type="cellIs" priority="2444" operator="equal">
      <formula>2</formula>
    </cfRule>
  </conditionalFormatting>
  <conditionalFormatting sqref="H42">
    <cfRule type="cellIs" dxfId="542" priority="2001" operator="equal">
      <formula>3</formula>
    </cfRule>
    <cfRule type="cellIs" dxfId="541" priority="2002" operator="equal">
      <formula>1</formula>
    </cfRule>
    <cfRule type="cellIs" dxfId="540" priority="2003" operator="equal">
      <formula>2</formula>
    </cfRule>
    <cfRule type="cellIs" priority="2004" operator="equal">
      <formula>2</formula>
    </cfRule>
  </conditionalFormatting>
  <conditionalFormatting sqref="H43">
    <cfRule type="cellIs" dxfId="539" priority="1997" operator="equal">
      <formula>3</formula>
    </cfRule>
    <cfRule type="cellIs" dxfId="538" priority="1998" operator="equal">
      <formula>1</formula>
    </cfRule>
    <cfRule type="cellIs" dxfId="537" priority="1999" operator="equal">
      <formula>2</formula>
    </cfRule>
    <cfRule type="cellIs" priority="2000" operator="equal">
      <formula>2</formula>
    </cfRule>
  </conditionalFormatting>
  <conditionalFormatting sqref="H44">
    <cfRule type="cellIs" dxfId="536" priority="1993" operator="equal">
      <formula>3</formula>
    </cfRule>
    <cfRule type="cellIs" dxfId="535" priority="1994" operator="equal">
      <formula>1</formula>
    </cfRule>
    <cfRule type="cellIs" dxfId="534" priority="1995" operator="equal">
      <formula>2</formula>
    </cfRule>
    <cfRule type="cellIs" priority="1996" operator="equal">
      <formula>2</formula>
    </cfRule>
  </conditionalFormatting>
  <conditionalFormatting sqref="C41:D41">
    <cfRule type="cellIs" dxfId="533" priority="1665" operator="equal">
      <formula>3</formula>
    </cfRule>
    <cfRule type="cellIs" dxfId="532" priority="1666" operator="equal">
      <formula>1</formula>
    </cfRule>
    <cfRule type="cellIs" dxfId="531" priority="1667" operator="equal">
      <formula>2</formula>
    </cfRule>
    <cfRule type="cellIs" priority="1668" operator="equal">
      <formula>2</formula>
    </cfRule>
  </conditionalFormatting>
  <conditionalFormatting sqref="C42:D42">
    <cfRule type="cellIs" dxfId="530" priority="1661" operator="equal">
      <formula>3</formula>
    </cfRule>
    <cfRule type="cellIs" dxfId="529" priority="1662" operator="equal">
      <formula>1</formula>
    </cfRule>
    <cfRule type="cellIs" dxfId="528" priority="1663" operator="equal">
      <formula>2</formula>
    </cfRule>
    <cfRule type="cellIs" priority="1664" operator="equal">
      <formula>2</formula>
    </cfRule>
  </conditionalFormatting>
  <conditionalFormatting sqref="C43:D43">
    <cfRule type="cellIs" dxfId="527" priority="1657" operator="equal">
      <formula>3</formula>
    </cfRule>
    <cfRule type="cellIs" dxfId="526" priority="1658" operator="equal">
      <formula>1</formula>
    </cfRule>
    <cfRule type="cellIs" dxfId="525" priority="1659" operator="equal">
      <formula>2</formula>
    </cfRule>
    <cfRule type="cellIs" priority="1660" operator="equal">
      <formula>2</formula>
    </cfRule>
  </conditionalFormatting>
  <conditionalFormatting sqref="C44:D44">
    <cfRule type="cellIs" dxfId="524" priority="1653" operator="equal">
      <formula>3</formula>
    </cfRule>
    <cfRule type="cellIs" dxfId="523" priority="1654" operator="equal">
      <formula>1</formula>
    </cfRule>
    <cfRule type="cellIs" dxfId="522" priority="1655" operator="equal">
      <formula>2</formula>
    </cfRule>
    <cfRule type="cellIs" priority="1656" operator="equal">
      <formula>2</formula>
    </cfRule>
  </conditionalFormatting>
  <conditionalFormatting sqref="C45:D45">
    <cfRule type="cellIs" dxfId="521" priority="1649" operator="equal">
      <formula>3</formula>
    </cfRule>
    <cfRule type="cellIs" dxfId="520" priority="1650" operator="equal">
      <formula>1</formula>
    </cfRule>
    <cfRule type="cellIs" dxfId="519" priority="1651" operator="equal">
      <formula>2</formula>
    </cfRule>
    <cfRule type="cellIs" priority="1652" operator="equal">
      <formula>2</formula>
    </cfRule>
  </conditionalFormatting>
  <conditionalFormatting sqref="C51:D51">
    <cfRule type="cellIs" dxfId="518" priority="1645" operator="equal">
      <formula>3</formula>
    </cfRule>
    <cfRule type="cellIs" dxfId="517" priority="1646" operator="equal">
      <formula>1</formula>
    </cfRule>
    <cfRule type="cellIs" dxfId="516" priority="1647" operator="equal">
      <formula>2</formula>
    </cfRule>
    <cfRule type="cellIs" priority="1648" operator="equal">
      <formula>2</formula>
    </cfRule>
  </conditionalFormatting>
  <conditionalFormatting sqref="C53:D53">
    <cfRule type="cellIs" dxfId="515" priority="1641" operator="equal">
      <formula>3</formula>
    </cfRule>
    <cfRule type="cellIs" dxfId="514" priority="1642" operator="equal">
      <formula>1</formula>
    </cfRule>
    <cfRule type="cellIs" dxfId="513" priority="1643" operator="equal">
      <formula>2</formula>
    </cfRule>
    <cfRule type="cellIs" priority="1644" operator="equal">
      <formula>2</formula>
    </cfRule>
  </conditionalFormatting>
  <conditionalFormatting sqref="C54:D54">
    <cfRule type="cellIs" dxfId="512" priority="1637" operator="equal">
      <formula>3</formula>
    </cfRule>
    <cfRule type="cellIs" dxfId="511" priority="1638" operator="equal">
      <formula>1</formula>
    </cfRule>
    <cfRule type="cellIs" dxfId="510" priority="1639" operator="equal">
      <formula>2</formula>
    </cfRule>
    <cfRule type="cellIs" priority="1640" operator="equal">
      <formula>2</formula>
    </cfRule>
  </conditionalFormatting>
  <conditionalFormatting sqref="C55:D55">
    <cfRule type="cellIs" dxfId="509" priority="1633" operator="equal">
      <formula>3</formula>
    </cfRule>
    <cfRule type="cellIs" dxfId="508" priority="1634" operator="equal">
      <formula>1</formula>
    </cfRule>
    <cfRule type="cellIs" dxfId="507" priority="1635" operator="equal">
      <formula>2</formula>
    </cfRule>
    <cfRule type="cellIs" priority="1636" operator="equal">
      <formula>2</formula>
    </cfRule>
  </conditionalFormatting>
  <conditionalFormatting sqref="C56:D56">
    <cfRule type="cellIs" dxfId="506" priority="1629" operator="equal">
      <formula>3</formula>
    </cfRule>
    <cfRule type="cellIs" dxfId="505" priority="1630" operator="equal">
      <formula>1</formula>
    </cfRule>
    <cfRule type="cellIs" dxfId="504" priority="1631" operator="equal">
      <formula>2</formula>
    </cfRule>
    <cfRule type="cellIs" priority="1632" operator="equal">
      <formula>2</formula>
    </cfRule>
  </conditionalFormatting>
  <conditionalFormatting sqref="AY45:AZ45">
    <cfRule type="cellIs" dxfId="503" priority="817" operator="equal">
      <formula>3</formula>
    </cfRule>
    <cfRule type="cellIs" dxfId="502" priority="818" operator="equal">
      <formula>1</formula>
    </cfRule>
    <cfRule type="cellIs" dxfId="501" priority="819" operator="equal">
      <formula>2</formula>
    </cfRule>
    <cfRule type="cellIs" priority="820" operator="equal">
      <formula>2</formula>
    </cfRule>
  </conditionalFormatting>
  <conditionalFormatting sqref="AY44:AZ44">
    <cfRule type="cellIs" dxfId="500" priority="813" operator="equal">
      <formula>3</formula>
    </cfRule>
    <cfRule type="cellIs" dxfId="499" priority="814" operator="equal">
      <formula>1</formula>
    </cfRule>
    <cfRule type="cellIs" dxfId="498" priority="815" operator="equal">
      <formula>2</formula>
    </cfRule>
    <cfRule type="cellIs" priority="816" operator="equal">
      <formula>2</formula>
    </cfRule>
  </conditionalFormatting>
  <conditionalFormatting sqref="AY52:AZ52">
    <cfRule type="cellIs" dxfId="497" priority="809" operator="equal">
      <formula>3</formula>
    </cfRule>
    <cfRule type="cellIs" dxfId="496" priority="810" operator="equal">
      <formula>1</formula>
    </cfRule>
    <cfRule type="cellIs" dxfId="495" priority="811" operator="equal">
      <formula>2</formula>
    </cfRule>
    <cfRule type="cellIs" priority="812" operator="equal">
      <formula>2</formula>
    </cfRule>
  </conditionalFormatting>
  <conditionalFormatting sqref="AY53:AZ53">
    <cfRule type="cellIs" dxfId="494" priority="805" operator="equal">
      <formula>3</formula>
    </cfRule>
    <cfRule type="cellIs" dxfId="493" priority="806" operator="equal">
      <formula>1</formula>
    </cfRule>
    <cfRule type="cellIs" dxfId="492" priority="807" operator="equal">
      <formula>2</formula>
    </cfRule>
    <cfRule type="cellIs" priority="808" operator="equal">
      <formula>2</formula>
    </cfRule>
  </conditionalFormatting>
  <conditionalFormatting sqref="AY54:AZ54">
    <cfRule type="cellIs" dxfId="491" priority="801" operator="equal">
      <formula>3</formula>
    </cfRule>
    <cfRule type="cellIs" dxfId="490" priority="802" operator="equal">
      <formula>1</formula>
    </cfRule>
    <cfRule type="cellIs" dxfId="489" priority="803" operator="equal">
      <formula>2</formula>
    </cfRule>
    <cfRule type="cellIs" priority="804" operator="equal">
      <formula>2</formula>
    </cfRule>
  </conditionalFormatting>
  <conditionalFormatting sqref="AY55:AZ55">
    <cfRule type="cellIs" dxfId="488" priority="797" operator="equal">
      <formula>3</formula>
    </cfRule>
    <cfRule type="cellIs" dxfId="487" priority="798" operator="equal">
      <formula>1</formula>
    </cfRule>
    <cfRule type="cellIs" dxfId="486" priority="799" operator="equal">
      <formula>2</formula>
    </cfRule>
    <cfRule type="cellIs" priority="800" operator="equal">
      <formula>2</formula>
    </cfRule>
  </conditionalFormatting>
  <conditionalFormatting sqref="AY56:AZ56">
    <cfRule type="cellIs" dxfId="485" priority="793" operator="equal">
      <formula>3</formula>
    </cfRule>
    <cfRule type="cellIs" dxfId="484" priority="794" operator="equal">
      <formula>1</formula>
    </cfRule>
    <cfRule type="cellIs" dxfId="483" priority="795" operator="equal">
      <formula>2</formula>
    </cfRule>
    <cfRule type="cellIs" priority="796" operator="equal">
      <formula>2</formula>
    </cfRule>
  </conditionalFormatting>
  <conditionalFormatting sqref="AY57:AZ57">
    <cfRule type="cellIs" dxfId="482" priority="789" operator="equal">
      <formula>3</formula>
    </cfRule>
    <cfRule type="cellIs" dxfId="481" priority="790" operator="equal">
      <formula>1</formula>
    </cfRule>
    <cfRule type="cellIs" dxfId="480" priority="791" operator="equal">
      <formula>2</formula>
    </cfRule>
    <cfRule type="cellIs" priority="792" operator="equal">
      <formula>2</formula>
    </cfRule>
  </conditionalFormatting>
  <conditionalFormatting sqref="AY59:AZ59">
    <cfRule type="cellIs" dxfId="479" priority="785" operator="equal">
      <formula>3</formula>
    </cfRule>
    <cfRule type="cellIs" dxfId="478" priority="786" operator="equal">
      <formula>1</formula>
    </cfRule>
    <cfRule type="cellIs" dxfId="477" priority="787" operator="equal">
      <formula>2</formula>
    </cfRule>
    <cfRule type="cellIs" priority="788" operator="equal">
      <formula>2</formula>
    </cfRule>
  </conditionalFormatting>
  <conditionalFormatting sqref="AY60:AZ60">
    <cfRule type="cellIs" dxfId="476" priority="781" operator="equal">
      <formula>3</formula>
    </cfRule>
    <cfRule type="cellIs" dxfId="475" priority="782" operator="equal">
      <formula>1</formula>
    </cfRule>
    <cfRule type="cellIs" dxfId="474" priority="783" operator="equal">
      <formula>2</formula>
    </cfRule>
    <cfRule type="cellIs" priority="784" operator="equal">
      <formula>2</formula>
    </cfRule>
  </conditionalFormatting>
  <conditionalFormatting sqref="AY62:AZ62">
    <cfRule type="cellIs" dxfId="473" priority="777" operator="equal">
      <formula>3</formula>
    </cfRule>
    <cfRule type="cellIs" dxfId="472" priority="778" operator="equal">
      <formula>1</formula>
    </cfRule>
    <cfRule type="cellIs" dxfId="471" priority="779" operator="equal">
      <formula>2</formula>
    </cfRule>
    <cfRule type="cellIs" priority="780" operator="equal">
      <formula>2</formula>
    </cfRule>
  </conditionalFormatting>
  <conditionalFormatting sqref="AY78:AZ79">
    <cfRule type="cellIs" dxfId="470" priority="773" operator="equal">
      <formula>3</formula>
    </cfRule>
    <cfRule type="cellIs" dxfId="469" priority="774" operator="equal">
      <formula>1</formula>
    </cfRule>
    <cfRule type="cellIs" dxfId="468" priority="775" operator="equal">
      <formula>2</formula>
    </cfRule>
    <cfRule type="cellIs" priority="776" operator="equal">
      <formula>2</formula>
    </cfRule>
  </conditionalFormatting>
  <conditionalFormatting sqref="AY76:AZ76">
    <cfRule type="cellIs" dxfId="467" priority="769" operator="equal">
      <formula>3</formula>
    </cfRule>
    <cfRule type="cellIs" dxfId="466" priority="770" operator="equal">
      <formula>1</formula>
    </cfRule>
    <cfRule type="cellIs" dxfId="465" priority="771" operator="equal">
      <formula>2</formula>
    </cfRule>
    <cfRule type="cellIs" priority="772" operator="equal">
      <formula>2</formula>
    </cfRule>
  </conditionalFormatting>
  <conditionalFormatting sqref="AV43">
    <cfRule type="cellIs" dxfId="464" priority="925" operator="equal">
      <formula>3</formula>
    </cfRule>
    <cfRule type="cellIs" dxfId="463" priority="926" operator="equal">
      <formula>1</formula>
    </cfRule>
    <cfRule type="cellIs" dxfId="462" priority="927" operator="equal">
      <formula>2</formula>
    </cfRule>
    <cfRule type="cellIs" priority="928" operator="equal">
      <formula>2</formula>
    </cfRule>
  </conditionalFormatting>
  <conditionalFormatting sqref="AW43">
    <cfRule type="cellIs" dxfId="461" priority="921" operator="equal">
      <formula>3</formula>
    </cfRule>
    <cfRule type="cellIs" dxfId="460" priority="922" operator="equal">
      <formula>1</formula>
    </cfRule>
    <cfRule type="cellIs" dxfId="459" priority="923" operator="equal">
      <formula>2</formula>
    </cfRule>
    <cfRule type="cellIs" priority="924" operator="equal">
      <formula>2</formula>
    </cfRule>
  </conditionalFormatting>
  <conditionalFormatting sqref="AT51">
    <cfRule type="cellIs" dxfId="458" priority="917" operator="equal">
      <formula>3</formula>
    </cfRule>
    <cfRule type="cellIs" dxfId="457" priority="918" operator="equal">
      <formula>1</formula>
    </cfRule>
    <cfRule type="cellIs" dxfId="456" priority="919" operator="equal">
      <formula>2</formula>
    </cfRule>
    <cfRule type="cellIs" priority="920" operator="equal">
      <formula>2</formula>
    </cfRule>
  </conditionalFormatting>
  <conditionalFormatting sqref="AY72:AZ72">
    <cfRule type="cellIs" dxfId="455" priority="753" operator="equal">
      <formula>3</formula>
    </cfRule>
    <cfRule type="cellIs" dxfId="454" priority="754" operator="equal">
      <formula>1</formula>
    </cfRule>
    <cfRule type="cellIs" dxfId="453" priority="755" operator="equal">
      <formula>2</formula>
    </cfRule>
    <cfRule type="cellIs" priority="756" operator="equal">
      <formula>2</formula>
    </cfRule>
  </conditionalFormatting>
  <conditionalFormatting sqref="AY71:AZ71">
    <cfRule type="cellIs" dxfId="452" priority="749" operator="equal">
      <formula>3</formula>
    </cfRule>
    <cfRule type="cellIs" dxfId="451" priority="750" operator="equal">
      <formula>1</formula>
    </cfRule>
    <cfRule type="cellIs" dxfId="450" priority="751" operator="equal">
      <formula>2</formula>
    </cfRule>
    <cfRule type="cellIs" priority="752" operator="equal">
      <formula>2</formula>
    </cfRule>
  </conditionalFormatting>
  <conditionalFormatting sqref="AY63:AZ66">
    <cfRule type="cellIs" dxfId="449" priority="745" operator="equal">
      <formula>3</formula>
    </cfRule>
    <cfRule type="cellIs" dxfId="448" priority="746" operator="equal">
      <formula>1</formula>
    </cfRule>
    <cfRule type="cellIs" dxfId="447" priority="747" operator="equal">
      <formula>2</formula>
    </cfRule>
    <cfRule type="cellIs" priority="748" operator="equal">
      <formula>2</formula>
    </cfRule>
  </conditionalFormatting>
  <conditionalFormatting sqref="AY26:AZ26">
    <cfRule type="cellIs" dxfId="446" priority="741" operator="equal">
      <formula>3</formula>
    </cfRule>
    <cfRule type="cellIs" dxfId="445" priority="742" operator="equal">
      <formula>1</formula>
    </cfRule>
    <cfRule type="cellIs" dxfId="444" priority="743" operator="equal">
      <formula>2</formula>
    </cfRule>
    <cfRule type="cellIs" priority="744" operator="equal">
      <formula>2</formula>
    </cfRule>
  </conditionalFormatting>
  <conditionalFormatting sqref="AY32:AZ32">
    <cfRule type="cellIs" dxfId="443" priority="737" operator="equal">
      <formula>3</formula>
    </cfRule>
    <cfRule type="cellIs" dxfId="442" priority="738" operator="equal">
      <formula>1</formula>
    </cfRule>
    <cfRule type="cellIs" dxfId="441" priority="739" operator="equal">
      <formula>2</formula>
    </cfRule>
    <cfRule type="cellIs" priority="740" operator="equal">
      <formula>2</formula>
    </cfRule>
  </conditionalFormatting>
  <conditionalFormatting sqref="AY36:AZ36">
    <cfRule type="cellIs" dxfId="440" priority="733" operator="equal">
      <formula>3</formula>
    </cfRule>
    <cfRule type="cellIs" dxfId="439" priority="734" operator="equal">
      <formula>1</formula>
    </cfRule>
    <cfRule type="cellIs" dxfId="438" priority="735" operator="equal">
      <formula>2</formula>
    </cfRule>
    <cfRule type="cellIs" priority="736" operator="equal">
      <formula>2</formula>
    </cfRule>
  </conditionalFormatting>
  <conditionalFormatting sqref="AX28">
    <cfRule type="cellIs" dxfId="437" priority="705" operator="equal">
      <formula>3</formula>
    </cfRule>
    <cfRule type="cellIs" dxfId="436" priority="706" operator="equal">
      <formula>1</formula>
    </cfRule>
    <cfRule type="cellIs" dxfId="435" priority="707" operator="equal">
      <formula>2</formula>
    </cfRule>
    <cfRule type="cellIs" priority="708" operator="equal">
      <formula>2</formula>
    </cfRule>
  </conditionalFormatting>
  <conditionalFormatting sqref="AY75:AZ75">
    <cfRule type="cellIs" dxfId="434" priority="765" operator="equal">
      <formula>3</formula>
    </cfRule>
    <cfRule type="cellIs" dxfId="433" priority="766" operator="equal">
      <formula>1</formula>
    </cfRule>
    <cfRule type="cellIs" dxfId="432" priority="767" operator="equal">
      <formula>2</formula>
    </cfRule>
    <cfRule type="cellIs" priority="768" operator="equal">
      <formula>2</formula>
    </cfRule>
  </conditionalFormatting>
  <conditionalFormatting sqref="AY74:AZ74">
    <cfRule type="cellIs" dxfId="431" priority="761" operator="equal">
      <formula>3</formula>
    </cfRule>
    <cfRule type="cellIs" dxfId="430" priority="762" operator="equal">
      <formula>1</formula>
    </cfRule>
    <cfRule type="cellIs" dxfId="429" priority="763" operator="equal">
      <formula>2</formula>
    </cfRule>
    <cfRule type="cellIs" priority="764" operator="equal">
      <formula>2</formula>
    </cfRule>
  </conditionalFormatting>
  <conditionalFormatting sqref="AY73:AZ73">
    <cfRule type="cellIs" dxfId="428" priority="757" operator="equal">
      <formula>3</formula>
    </cfRule>
    <cfRule type="cellIs" dxfId="427" priority="758" operator="equal">
      <formula>1</formula>
    </cfRule>
    <cfRule type="cellIs" dxfId="426" priority="759" operator="equal">
      <formula>2</formula>
    </cfRule>
    <cfRule type="cellIs" priority="760" operator="equal">
      <formula>2</formula>
    </cfRule>
  </conditionalFormatting>
  <conditionalFormatting sqref="AY43:AZ43">
    <cfRule type="cellIs" dxfId="425" priority="729" operator="equal">
      <formula>3</formula>
    </cfRule>
    <cfRule type="cellIs" dxfId="424" priority="730" operator="equal">
      <formula>1</formula>
    </cfRule>
    <cfRule type="cellIs" dxfId="423" priority="731" operator="equal">
      <formula>2</formula>
    </cfRule>
    <cfRule type="cellIs" priority="732" operator="equal">
      <formula>2</formula>
    </cfRule>
  </conditionalFormatting>
  <conditionalFormatting sqref="AY51:AZ51">
    <cfRule type="cellIs" dxfId="422" priority="725" operator="equal">
      <formula>3</formula>
    </cfRule>
    <cfRule type="cellIs" dxfId="421" priority="726" operator="equal">
      <formula>1</formula>
    </cfRule>
    <cfRule type="cellIs" dxfId="420" priority="727" operator="equal">
      <formula>2</formula>
    </cfRule>
    <cfRule type="cellIs" priority="728" operator="equal">
      <formula>2</formula>
    </cfRule>
  </conditionalFormatting>
  <conditionalFormatting sqref="AY58:AZ58">
    <cfRule type="cellIs" dxfId="419" priority="721" operator="equal">
      <formula>3</formula>
    </cfRule>
    <cfRule type="cellIs" dxfId="418" priority="722" operator="equal">
      <formula>1</formula>
    </cfRule>
    <cfRule type="cellIs" dxfId="417" priority="723" operator="equal">
      <formula>2</formula>
    </cfRule>
    <cfRule type="cellIs" priority="724" operator="equal">
      <formula>2</formula>
    </cfRule>
  </conditionalFormatting>
  <conditionalFormatting sqref="AX24">
    <cfRule type="cellIs" dxfId="416" priority="713" operator="equal">
      <formula>3</formula>
    </cfRule>
    <cfRule type="cellIs" dxfId="415" priority="714" operator="equal">
      <formula>1</formula>
    </cfRule>
    <cfRule type="cellIs" dxfId="414" priority="715" operator="equal">
      <formula>2</formula>
    </cfRule>
    <cfRule type="cellIs" priority="716" operator="equal">
      <formula>2</formula>
    </cfRule>
  </conditionalFormatting>
  <conditionalFormatting sqref="AX27">
    <cfRule type="cellIs" dxfId="413" priority="709" operator="equal">
      <formula>3</formula>
    </cfRule>
    <cfRule type="cellIs" dxfId="412" priority="710" operator="equal">
      <formula>1</formula>
    </cfRule>
    <cfRule type="cellIs" dxfId="411" priority="711" operator="equal">
      <formula>2</formula>
    </cfRule>
    <cfRule type="cellIs" priority="712" operator="equal">
      <formula>2</formula>
    </cfRule>
  </conditionalFormatting>
  <conditionalFormatting sqref="BA24">
    <cfRule type="cellIs" dxfId="410" priority="513" operator="equal">
      <formula>3</formula>
    </cfRule>
    <cfRule type="cellIs" dxfId="409" priority="514" operator="equal">
      <formula>1</formula>
    </cfRule>
    <cfRule type="cellIs" dxfId="408" priority="515" operator="equal">
      <formula>2</formula>
    </cfRule>
    <cfRule type="cellIs" priority="516" operator="equal">
      <formula>2</formula>
    </cfRule>
  </conditionalFormatting>
  <conditionalFormatting sqref="AX29">
    <cfRule type="cellIs" dxfId="407" priority="701" operator="equal">
      <formula>3</formula>
    </cfRule>
    <cfRule type="cellIs" dxfId="406" priority="702" operator="equal">
      <formula>1</formula>
    </cfRule>
    <cfRule type="cellIs" dxfId="405" priority="703" operator="equal">
      <formula>2</formula>
    </cfRule>
    <cfRule type="cellIs" priority="704" operator="equal">
      <formula>2</formula>
    </cfRule>
  </conditionalFormatting>
  <conditionalFormatting sqref="AX30">
    <cfRule type="cellIs" dxfId="404" priority="697" operator="equal">
      <formula>3</formula>
    </cfRule>
    <cfRule type="cellIs" dxfId="403" priority="698" operator="equal">
      <formula>1</formula>
    </cfRule>
    <cfRule type="cellIs" dxfId="402" priority="699" operator="equal">
      <formula>2</formula>
    </cfRule>
    <cfRule type="cellIs" priority="700" operator="equal">
      <formula>2</formula>
    </cfRule>
  </conditionalFormatting>
  <conditionalFormatting sqref="AX31">
    <cfRule type="cellIs" dxfId="401" priority="693" operator="equal">
      <formula>3</formula>
    </cfRule>
    <cfRule type="cellIs" dxfId="400" priority="694" operator="equal">
      <formula>1</formula>
    </cfRule>
    <cfRule type="cellIs" dxfId="399" priority="695" operator="equal">
      <formula>2</formula>
    </cfRule>
    <cfRule type="cellIs" priority="696" operator="equal">
      <formula>2</formula>
    </cfRule>
  </conditionalFormatting>
  <conditionalFormatting sqref="BA23 BA49:BA50 BA46 BA25 BA35 BA70 BA61">
    <cfRule type="cellIs" dxfId="398" priority="517" operator="equal">
      <formula>3</formula>
    </cfRule>
    <cfRule type="cellIs" dxfId="397" priority="518" operator="equal">
      <formula>1</formula>
    </cfRule>
    <cfRule type="cellIs" dxfId="396" priority="519" operator="equal">
      <formula>2</formula>
    </cfRule>
    <cfRule type="cellIs" priority="520" operator="equal">
      <formula>2</formula>
    </cfRule>
  </conditionalFormatting>
  <conditionalFormatting sqref="BA27">
    <cfRule type="cellIs" dxfId="395" priority="509" operator="equal">
      <formula>3</formula>
    </cfRule>
    <cfRule type="cellIs" dxfId="394" priority="510" operator="equal">
      <formula>1</formula>
    </cfRule>
    <cfRule type="cellIs" dxfId="393" priority="511" operator="equal">
      <formula>2</formula>
    </cfRule>
    <cfRule type="cellIs" priority="512" operator="equal">
      <formula>2</formula>
    </cfRule>
  </conditionalFormatting>
  <conditionalFormatting sqref="BA28">
    <cfRule type="cellIs" dxfId="392" priority="505" operator="equal">
      <formula>3</formula>
    </cfRule>
    <cfRule type="cellIs" dxfId="391" priority="506" operator="equal">
      <formula>1</formula>
    </cfRule>
    <cfRule type="cellIs" dxfId="390" priority="507" operator="equal">
      <formula>2</formula>
    </cfRule>
    <cfRule type="cellIs" priority="508" operator="equal">
      <formula>2</formula>
    </cfRule>
  </conditionalFormatting>
  <conditionalFormatting sqref="BA29">
    <cfRule type="cellIs" dxfId="389" priority="501" operator="equal">
      <formula>3</formula>
    </cfRule>
    <cfRule type="cellIs" dxfId="388" priority="502" operator="equal">
      <formula>1</formula>
    </cfRule>
    <cfRule type="cellIs" dxfId="387" priority="503" operator="equal">
      <formula>2</formula>
    </cfRule>
    <cfRule type="cellIs" priority="504" operator="equal">
      <formula>2</formula>
    </cfRule>
  </conditionalFormatting>
  <conditionalFormatting sqref="BA30">
    <cfRule type="cellIs" dxfId="386" priority="497" operator="equal">
      <formula>3</formula>
    </cfRule>
    <cfRule type="cellIs" dxfId="385" priority="498" operator="equal">
      <formula>1</formula>
    </cfRule>
    <cfRule type="cellIs" dxfId="384" priority="499" operator="equal">
      <formula>2</formula>
    </cfRule>
    <cfRule type="cellIs" priority="500" operator="equal">
      <formula>2</formula>
    </cfRule>
  </conditionalFormatting>
  <conditionalFormatting sqref="BA31">
    <cfRule type="cellIs" dxfId="383" priority="493" operator="equal">
      <formula>3</formula>
    </cfRule>
    <cfRule type="cellIs" dxfId="382" priority="494" operator="equal">
      <formula>1</formula>
    </cfRule>
    <cfRule type="cellIs" dxfId="381" priority="495" operator="equal">
      <formula>2</formula>
    </cfRule>
    <cfRule type="cellIs" priority="496" operator="equal">
      <formula>2</formula>
    </cfRule>
  </conditionalFormatting>
  <conditionalFormatting sqref="BA33">
    <cfRule type="cellIs" dxfId="380" priority="489" operator="equal">
      <formula>3</formula>
    </cfRule>
    <cfRule type="cellIs" dxfId="379" priority="490" operator="equal">
      <formula>1</formula>
    </cfRule>
    <cfRule type="cellIs" dxfId="378" priority="491" operator="equal">
      <formula>2</formula>
    </cfRule>
    <cfRule type="cellIs" priority="492" operator="equal">
      <formula>2</formula>
    </cfRule>
  </conditionalFormatting>
  <conditionalFormatting sqref="BA34">
    <cfRule type="cellIs" dxfId="377" priority="485" operator="equal">
      <formula>3</formula>
    </cfRule>
    <cfRule type="cellIs" dxfId="376" priority="486" operator="equal">
      <formula>1</formula>
    </cfRule>
    <cfRule type="cellIs" dxfId="375" priority="487" operator="equal">
      <formula>2</formula>
    </cfRule>
    <cfRule type="cellIs" priority="488" operator="equal">
      <formula>2</formula>
    </cfRule>
  </conditionalFormatting>
  <conditionalFormatting sqref="BA37">
    <cfRule type="cellIs" dxfId="374" priority="481" operator="equal">
      <formula>3</formula>
    </cfRule>
    <cfRule type="cellIs" dxfId="373" priority="482" operator="equal">
      <formula>1</formula>
    </cfRule>
    <cfRule type="cellIs" dxfId="372" priority="483" operator="equal">
      <formula>2</formula>
    </cfRule>
    <cfRule type="cellIs" priority="484" operator="equal">
      <formula>2</formula>
    </cfRule>
  </conditionalFormatting>
  <conditionalFormatting sqref="BA38">
    <cfRule type="cellIs" dxfId="371" priority="477" operator="equal">
      <formula>3</formula>
    </cfRule>
    <cfRule type="cellIs" dxfId="370" priority="478" operator="equal">
      <formula>1</formula>
    </cfRule>
    <cfRule type="cellIs" dxfId="369" priority="479" operator="equal">
      <formula>2</formula>
    </cfRule>
    <cfRule type="cellIs" priority="480" operator="equal">
      <formula>2</formula>
    </cfRule>
  </conditionalFormatting>
  <conditionalFormatting sqref="BA39">
    <cfRule type="cellIs" dxfId="368" priority="473" operator="equal">
      <formula>3</formula>
    </cfRule>
    <cfRule type="cellIs" dxfId="367" priority="474" operator="equal">
      <formula>1</formula>
    </cfRule>
    <cfRule type="cellIs" dxfId="366" priority="475" operator="equal">
      <formula>2</formula>
    </cfRule>
    <cfRule type="cellIs" priority="476" operator="equal">
      <formula>2</formula>
    </cfRule>
  </conditionalFormatting>
  <conditionalFormatting sqref="BA40">
    <cfRule type="cellIs" dxfId="365" priority="469" operator="equal">
      <formula>3</formula>
    </cfRule>
    <cfRule type="cellIs" dxfId="364" priority="470" operator="equal">
      <formula>1</formula>
    </cfRule>
    <cfRule type="cellIs" dxfId="363" priority="471" operator="equal">
      <formula>2</formula>
    </cfRule>
    <cfRule type="cellIs" priority="472" operator="equal">
      <formula>2</formula>
    </cfRule>
  </conditionalFormatting>
  <conditionalFormatting sqref="BA41">
    <cfRule type="cellIs" dxfId="362" priority="465" operator="equal">
      <formula>3</formula>
    </cfRule>
    <cfRule type="cellIs" dxfId="361" priority="466" operator="equal">
      <formula>1</formula>
    </cfRule>
    <cfRule type="cellIs" dxfId="360" priority="467" operator="equal">
      <formula>2</formula>
    </cfRule>
    <cfRule type="cellIs" priority="468" operator="equal">
      <formula>2</formula>
    </cfRule>
  </conditionalFormatting>
  <conditionalFormatting sqref="BA42">
    <cfRule type="cellIs" dxfId="359" priority="461" operator="equal">
      <formula>3</formula>
    </cfRule>
    <cfRule type="cellIs" dxfId="358" priority="462" operator="equal">
      <formula>1</formula>
    </cfRule>
    <cfRule type="cellIs" dxfId="357" priority="463" operator="equal">
      <formula>2</formula>
    </cfRule>
    <cfRule type="cellIs" priority="464" operator="equal">
      <formula>2</formula>
    </cfRule>
  </conditionalFormatting>
  <conditionalFormatting sqref="BA48">
    <cfRule type="cellIs" dxfId="356" priority="457" operator="equal">
      <formula>3</formula>
    </cfRule>
    <cfRule type="cellIs" dxfId="355" priority="458" operator="equal">
      <formula>1</formula>
    </cfRule>
    <cfRule type="cellIs" dxfId="354" priority="459" operator="equal">
      <formula>2</formula>
    </cfRule>
    <cfRule type="cellIs" priority="460" operator="equal">
      <formula>2</formula>
    </cfRule>
  </conditionalFormatting>
  <conditionalFormatting sqref="BA47">
    <cfRule type="cellIs" dxfId="353" priority="453" operator="equal">
      <formula>3</formula>
    </cfRule>
    <cfRule type="cellIs" dxfId="352" priority="454" operator="equal">
      <formula>1</formula>
    </cfRule>
    <cfRule type="cellIs" dxfId="351" priority="455" operator="equal">
      <formula>2</formula>
    </cfRule>
    <cfRule type="cellIs" priority="456" operator="equal">
      <formula>2</formula>
    </cfRule>
  </conditionalFormatting>
  <conditionalFormatting sqref="BA45">
    <cfRule type="cellIs" dxfId="350" priority="449" operator="equal">
      <formula>3</formula>
    </cfRule>
    <cfRule type="cellIs" dxfId="349" priority="450" operator="equal">
      <formula>1</formula>
    </cfRule>
    <cfRule type="cellIs" dxfId="348" priority="451" operator="equal">
      <formula>2</formula>
    </cfRule>
    <cfRule type="cellIs" priority="452" operator="equal">
      <formula>2</formula>
    </cfRule>
  </conditionalFormatting>
  <conditionalFormatting sqref="BA52">
    <cfRule type="cellIs" dxfId="347" priority="441" operator="equal">
      <formula>3</formula>
    </cfRule>
    <cfRule type="cellIs" dxfId="346" priority="442" operator="equal">
      <formula>1</formula>
    </cfRule>
    <cfRule type="cellIs" dxfId="345" priority="443" operator="equal">
      <formula>2</formula>
    </cfRule>
    <cfRule type="cellIs" priority="444" operator="equal">
      <formula>2</formula>
    </cfRule>
  </conditionalFormatting>
  <conditionalFormatting sqref="BA53">
    <cfRule type="cellIs" dxfId="344" priority="437" operator="equal">
      <formula>3</formula>
    </cfRule>
    <cfRule type="cellIs" dxfId="343" priority="438" operator="equal">
      <formula>1</formula>
    </cfRule>
    <cfRule type="cellIs" dxfId="342" priority="439" operator="equal">
      <formula>2</formula>
    </cfRule>
    <cfRule type="cellIs" priority="440" operator="equal">
      <formula>2</formula>
    </cfRule>
  </conditionalFormatting>
  <conditionalFormatting sqref="BA44">
    <cfRule type="cellIs" dxfId="341" priority="445" operator="equal">
      <formula>3</formula>
    </cfRule>
    <cfRule type="cellIs" dxfId="340" priority="446" operator="equal">
      <formula>1</formula>
    </cfRule>
    <cfRule type="cellIs" dxfId="339" priority="447" operator="equal">
      <formula>2</formula>
    </cfRule>
    <cfRule type="cellIs" priority="448" operator="equal">
      <formula>2</formula>
    </cfRule>
  </conditionalFormatting>
  <conditionalFormatting sqref="BA54">
    <cfRule type="cellIs" dxfId="338" priority="433" operator="equal">
      <formula>3</formula>
    </cfRule>
    <cfRule type="cellIs" dxfId="337" priority="434" operator="equal">
      <formula>1</formula>
    </cfRule>
    <cfRule type="cellIs" dxfId="336" priority="435" operator="equal">
      <formula>2</formula>
    </cfRule>
    <cfRule type="cellIs" priority="436" operator="equal">
      <formula>2</formula>
    </cfRule>
  </conditionalFormatting>
  <conditionalFormatting sqref="BA55">
    <cfRule type="cellIs" dxfId="335" priority="429" operator="equal">
      <formula>3</formula>
    </cfRule>
    <cfRule type="cellIs" dxfId="334" priority="430" operator="equal">
      <formula>1</formula>
    </cfRule>
    <cfRule type="cellIs" dxfId="333" priority="431" operator="equal">
      <formula>2</formula>
    </cfRule>
    <cfRule type="cellIs" priority="432" operator="equal">
      <formula>2</formula>
    </cfRule>
  </conditionalFormatting>
  <conditionalFormatting sqref="BA56">
    <cfRule type="cellIs" dxfId="332" priority="425" operator="equal">
      <formula>3</formula>
    </cfRule>
    <cfRule type="cellIs" dxfId="331" priority="426" operator="equal">
      <formula>1</formula>
    </cfRule>
    <cfRule type="cellIs" dxfId="330" priority="427" operator="equal">
      <formula>2</formula>
    </cfRule>
    <cfRule type="cellIs" priority="428" operator="equal">
      <formula>2</formula>
    </cfRule>
  </conditionalFormatting>
  <conditionalFormatting sqref="BA57">
    <cfRule type="cellIs" dxfId="329" priority="421" operator="equal">
      <formula>3</formula>
    </cfRule>
    <cfRule type="cellIs" dxfId="328" priority="422" operator="equal">
      <formula>1</formula>
    </cfRule>
    <cfRule type="cellIs" dxfId="327" priority="423" operator="equal">
      <formula>2</formula>
    </cfRule>
    <cfRule type="cellIs" priority="424" operator="equal">
      <formula>2</formula>
    </cfRule>
  </conditionalFormatting>
  <conditionalFormatting sqref="BA59">
    <cfRule type="cellIs" dxfId="326" priority="417" operator="equal">
      <formula>3</formula>
    </cfRule>
    <cfRule type="cellIs" dxfId="325" priority="418" operator="equal">
      <formula>1</formula>
    </cfRule>
    <cfRule type="cellIs" dxfId="324" priority="419" operator="equal">
      <formula>2</formula>
    </cfRule>
    <cfRule type="cellIs" priority="420" operator="equal">
      <formula>2</formula>
    </cfRule>
  </conditionalFormatting>
  <conditionalFormatting sqref="AX49:AX50 AX46 AX23 AX25 AX35 AX70 AX61">
    <cfRule type="cellIs" dxfId="323" priority="717" operator="equal">
      <formula>3</formula>
    </cfRule>
    <cfRule type="cellIs" dxfId="322" priority="718" operator="equal">
      <formula>1</formula>
    </cfRule>
    <cfRule type="cellIs" dxfId="321" priority="719" operator="equal">
      <formula>2</formula>
    </cfRule>
    <cfRule type="cellIs" priority="720" operator="equal">
      <formula>2</formula>
    </cfRule>
  </conditionalFormatting>
  <conditionalFormatting sqref="BA60">
    <cfRule type="cellIs" dxfId="320" priority="413" operator="equal">
      <formula>3</formula>
    </cfRule>
    <cfRule type="cellIs" dxfId="319" priority="414" operator="equal">
      <formula>1</formula>
    </cfRule>
    <cfRule type="cellIs" dxfId="318" priority="415" operator="equal">
      <formula>2</formula>
    </cfRule>
    <cfRule type="cellIs" priority="416" operator="equal">
      <formula>2</formula>
    </cfRule>
  </conditionalFormatting>
  <conditionalFormatting sqref="BA62">
    <cfRule type="cellIs" dxfId="317" priority="409" operator="equal">
      <formula>3</formula>
    </cfRule>
    <cfRule type="cellIs" dxfId="316" priority="410" operator="equal">
      <formula>1</formula>
    </cfRule>
    <cfRule type="cellIs" dxfId="315" priority="411" operator="equal">
      <formula>2</formula>
    </cfRule>
    <cfRule type="cellIs" priority="412" operator="equal">
      <formula>2</formula>
    </cfRule>
  </conditionalFormatting>
  <conditionalFormatting sqref="BA78:BA79">
    <cfRule type="cellIs" dxfId="314" priority="405" operator="equal">
      <formula>3</formula>
    </cfRule>
    <cfRule type="cellIs" dxfId="313" priority="406" operator="equal">
      <formula>1</formula>
    </cfRule>
    <cfRule type="cellIs" dxfId="312" priority="407" operator="equal">
      <formula>2</formula>
    </cfRule>
    <cfRule type="cellIs" priority="408" operator="equal">
      <formula>2</formula>
    </cfRule>
  </conditionalFormatting>
  <conditionalFormatting sqref="BA76">
    <cfRule type="cellIs" dxfId="311" priority="401" operator="equal">
      <formula>3</formula>
    </cfRule>
    <cfRule type="cellIs" dxfId="310" priority="402" operator="equal">
      <formula>1</formula>
    </cfRule>
    <cfRule type="cellIs" dxfId="309" priority="403" operator="equal">
      <formula>2</formula>
    </cfRule>
    <cfRule type="cellIs" priority="404" operator="equal">
      <formula>2</formula>
    </cfRule>
  </conditionalFormatting>
  <conditionalFormatting sqref="BA75">
    <cfRule type="cellIs" dxfId="308" priority="397" operator="equal">
      <formula>3</formula>
    </cfRule>
    <cfRule type="cellIs" dxfId="307" priority="398" operator="equal">
      <formula>1</formula>
    </cfRule>
    <cfRule type="cellIs" dxfId="306" priority="399" operator="equal">
      <formula>2</formula>
    </cfRule>
    <cfRule type="cellIs" priority="400" operator="equal">
      <formula>2</formula>
    </cfRule>
  </conditionalFormatting>
  <conditionalFormatting sqref="AX58">
    <cfRule type="cellIs" dxfId="305" priority="553" operator="equal">
      <formula>3</formula>
    </cfRule>
    <cfRule type="cellIs" dxfId="304" priority="554" operator="equal">
      <formula>1</formula>
    </cfRule>
    <cfRule type="cellIs" dxfId="303" priority="555" operator="equal">
      <formula>2</formula>
    </cfRule>
    <cfRule type="cellIs" priority="556" operator="equal">
      <formula>2</formula>
    </cfRule>
  </conditionalFormatting>
  <conditionalFormatting sqref="C66">
    <cfRule type="cellIs" dxfId="302" priority="549" operator="equal">
      <formula>3</formula>
    </cfRule>
    <cfRule type="cellIs" dxfId="301" priority="550" operator="equal">
      <formula>1</formula>
    </cfRule>
    <cfRule type="cellIs" dxfId="300" priority="551" operator="equal">
      <formula>2</formula>
    </cfRule>
    <cfRule type="cellIs" priority="552" operator="equal">
      <formula>2</formula>
    </cfRule>
  </conditionalFormatting>
  <conditionalFormatting sqref="C65">
    <cfRule type="cellIs" dxfId="299" priority="545" operator="equal">
      <formula>3</formula>
    </cfRule>
    <cfRule type="cellIs" dxfId="298" priority="546" operator="equal">
      <formula>1</formula>
    </cfRule>
    <cfRule type="cellIs" dxfId="297" priority="547" operator="equal">
      <formula>2</formula>
    </cfRule>
    <cfRule type="cellIs" priority="548" operator="equal">
      <formula>2</formula>
    </cfRule>
  </conditionalFormatting>
  <conditionalFormatting sqref="BA71">
    <cfRule type="cellIs" dxfId="296" priority="381" operator="equal">
      <formula>3</formula>
    </cfRule>
    <cfRule type="cellIs" dxfId="295" priority="382" operator="equal">
      <formula>1</formula>
    </cfRule>
    <cfRule type="cellIs" dxfId="294" priority="383" operator="equal">
      <formula>2</formula>
    </cfRule>
    <cfRule type="cellIs" priority="384" operator="equal">
      <formula>2</formula>
    </cfRule>
  </conditionalFormatting>
  <conditionalFormatting sqref="BA26:BB26">
    <cfRule type="cellIs" dxfId="293" priority="373" operator="equal">
      <formula>3</formula>
    </cfRule>
    <cfRule type="cellIs" dxfId="292" priority="374" operator="equal">
      <formula>1</formula>
    </cfRule>
    <cfRule type="cellIs" dxfId="291" priority="375" operator="equal">
      <formula>2</formula>
    </cfRule>
    <cfRule type="cellIs" priority="376" operator="equal">
      <formula>2</formula>
    </cfRule>
  </conditionalFormatting>
  <conditionalFormatting sqref="BA63:BA66">
    <cfRule type="cellIs" dxfId="290" priority="377" operator="equal">
      <formula>3</formula>
    </cfRule>
    <cfRule type="cellIs" dxfId="289" priority="378" operator="equal">
      <formula>1</formula>
    </cfRule>
    <cfRule type="cellIs" dxfId="288" priority="379" operator="equal">
      <formula>2</formula>
    </cfRule>
    <cfRule type="cellIs" priority="380" operator="equal">
      <formula>2</formula>
    </cfRule>
  </conditionalFormatting>
  <conditionalFormatting sqref="BA32:BB32">
    <cfRule type="cellIs" dxfId="287" priority="369" operator="equal">
      <formula>3</formula>
    </cfRule>
    <cfRule type="cellIs" dxfId="286" priority="370" operator="equal">
      <formula>1</formula>
    </cfRule>
    <cfRule type="cellIs" dxfId="285" priority="371" operator="equal">
      <formula>2</formula>
    </cfRule>
    <cfRule type="cellIs" priority="372" operator="equal">
      <formula>2</formula>
    </cfRule>
  </conditionalFormatting>
  <conditionalFormatting sqref="BA36:BB36">
    <cfRule type="cellIs" dxfId="284" priority="365" operator="equal">
      <formula>3</formula>
    </cfRule>
    <cfRule type="cellIs" dxfId="283" priority="366" operator="equal">
      <formula>1</formula>
    </cfRule>
    <cfRule type="cellIs" dxfId="282" priority="367" operator="equal">
      <formula>2</formula>
    </cfRule>
    <cfRule type="cellIs" priority="368" operator="equal">
      <formula>2</formula>
    </cfRule>
  </conditionalFormatting>
  <conditionalFormatting sqref="BA43:BB43">
    <cfRule type="cellIs" dxfId="281" priority="361" operator="equal">
      <formula>3</formula>
    </cfRule>
    <cfRule type="cellIs" dxfId="280" priority="362" operator="equal">
      <formula>1</formula>
    </cfRule>
    <cfRule type="cellIs" dxfId="279" priority="363" operator="equal">
      <formula>2</formula>
    </cfRule>
    <cfRule type="cellIs" priority="364" operator="equal">
      <formula>2</formula>
    </cfRule>
  </conditionalFormatting>
  <conditionalFormatting sqref="BA74">
    <cfRule type="cellIs" dxfId="278" priority="393" operator="equal">
      <formula>3</formula>
    </cfRule>
    <cfRule type="cellIs" dxfId="277" priority="394" operator="equal">
      <formula>1</formula>
    </cfRule>
    <cfRule type="cellIs" dxfId="276" priority="395" operator="equal">
      <formula>2</formula>
    </cfRule>
    <cfRule type="cellIs" priority="396" operator="equal">
      <formula>2</formula>
    </cfRule>
  </conditionalFormatting>
  <conditionalFormatting sqref="BA73">
    <cfRule type="cellIs" dxfId="275" priority="389" operator="equal">
      <formula>3</formula>
    </cfRule>
    <cfRule type="cellIs" dxfId="274" priority="390" operator="equal">
      <formula>1</formula>
    </cfRule>
    <cfRule type="cellIs" dxfId="273" priority="391" operator="equal">
      <formula>2</formula>
    </cfRule>
    <cfRule type="cellIs" priority="392" operator="equal">
      <formula>2</formula>
    </cfRule>
  </conditionalFormatting>
  <conditionalFormatting sqref="BA72">
    <cfRule type="cellIs" dxfId="272" priority="385" operator="equal">
      <formula>3</formula>
    </cfRule>
    <cfRule type="cellIs" dxfId="271" priority="386" operator="equal">
      <formula>1</formula>
    </cfRule>
    <cfRule type="cellIs" dxfId="270" priority="387" operator="equal">
      <formula>2</formula>
    </cfRule>
    <cfRule type="cellIs" priority="388" operator="equal">
      <formula>2</formula>
    </cfRule>
  </conditionalFormatting>
  <conditionalFormatting sqref="BA51:BB51">
    <cfRule type="cellIs" dxfId="269" priority="357" operator="equal">
      <formula>3</formula>
    </cfRule>
    <cfRule type="cellIs" dxfId="268" priority="358" operator="equal">
      <formula>1</formula>
    </cfRule>
    <cfRule type="cellIs" dxfId="267" priority="359" operator="equal">
      <formula>2</formula>
    </cfRule>
    <cfRule type="cellIs" priority="360" operator="equal">
      <formula>2</formula>
    </cfRule>
  </conditionalFormatting>
  <conditionalFormatting sqref="BA58:BB58">
    <cfRule type="cellIs" dxfId="266" priority="353" operator="equal">
      <formula>3</formula>
    </cfRule>
    <cfRule type="cellIs" dxfId="265" priority="354" operator="equal">
      <formula>1</formula>
    </cfRule>
    <cfRule type="cellIs" dxfId="264" priority="355" operator="equal">
      <formula>2</formula>
    </cfRule>
    <cfRule type="cellIs" priority="356" operator="equal">
      <formula>2</formula>
    </cfRule>
  </conditionalFormatting>
  <conditionalFormatting sqref="BA67">
    <cfRule type="cellIs" dxfId="263" priority="349" operator="equal">
      <formula>3</formula>
    </cfRule>
    <cfRule type="cellIs" dxfId="262" priority="350" operator="equal">
      <formula>1</formula>
    </cfRule>
    <cfRule type="cellIs" dxfId="261" priority="351" operator="equal">
      <formula>2</formula>
    </cfRule>
    <cfRule type="cellIs" priority="352" operator="equal">
      <formula>2</formula>
    </cfRule>
  </conditionalFormatting>
  <conditionalFormatting sqref="C24:F24">
    <cfRule type="cellIs" dxfId="260" priority="345" operator="equal">
      <formula>3</formula>
    </cfRule>
    <cfRule type="cellIs" dxfId="259" priority="346" operator="equal">
      <formula>1</formula>
    </cfRule>
    <cfRule type="cellIs" dxfId="258" priority="347" operator="equal">
      <formula>2</formula>
    </cfRule>
    <cfRule type="cellIs" priority="348" operator="equal">
      <formula>2</formula>
    </cfRule>
  </conditionalFormatting>
  <conditionalFormatting sqref="G76">
    <cfRule type="cellIs" dxfId="257" priority="321" operator="equal">
      <formula>3</formula>
    </cfRule>
    <cfRule type="cellIs" dxfId="256" priority="322" operator="equal">
      <formula>1</formula>
    </cfRule>
    <cfRule type="cellIs" dxfId="255" priority="323" operator="equal">
      <formula>2</formula>
    </cfRule>
    <cfRule type="cellIs" priority="324" operator="equal">
      <formula>2</formula>
    </cfRule>
  </conditionalFormatting>
  <conditionalFormatting sqref="G71">
    <cfRule type="cellIs" dxfId="254" priority="341" operator="equal">
      <formula>3</formula>
    </cfRule>
    <cfRule type="cellIs" dxfId="253" priority="342" operator="equal">
      <formula>1</formula>
    </cfRule>
    <cfRule type="cellIs" dxfId="252" priority="343" operator="equal">
      <formula>2</formula>
    </cfRule>
    <cfRule type="cellIs" priority="344" operator="equal">
      <formula>2</formula>
    </cfRule>
  </conditionalFormatting>
  <conditionalFormatting sqref="G72">
    <cfRule type="cellIs" dxfId="251" priority="337" operator="equal">
      <formula>3</formula>
    </cfRule>
    <cfRule type="cellIs" dxfId="250" priority="338" operator="equal">
      <formula>1</formula>
    </cfRule>
    <cfRule type="cellIs" dxfId="249" priority="339" operator="equal">
      <formula>2</formula>
    </cfRule>
    <cfRule type="cellIs" priority="340" operator="equal">
      <formula>2</formula>
    </cfRule>
  </conditionalFormatting>
  <conditionalFormatting sqref="G73">
    <cfRule type="cellIs" dxfId="248" priority="333" operator="equal">
      <formula>3</formula>
    </cfRule>
    <cfRule type="cellIs" dxfId="247" priority="334" operator="equal">
      <formula>1</formula>
    </cfRule>
    <cfRule type="cellIs" dxfId="246" priority="335" operator="equal">
      <formula>2</formula>
    </cfRule>
    <cfRule type="cellIs" priority="336" operator="equal">
      <formula>2</formula>
    </cfRule>
  </conditionalFormatting>
  <conditionalFormatting sqref="G74">
    <cfRule type="cellIs" dxfId="245" priority="329" operator="equal">
      <formula>3</formula>
    </cfRule>
    <cfRule type="cellIs" dxfId="244" priority="330" operator="equal">
      <formula>1</formula>
    </cfRule>
    <cfRule type="cellIs" dxfId="243" priority="331" operator="equal">
      <formula>2</formula>
    </cfRule>
    <cfRule type="cellIs" priority="332" operator="equal">
      <formula>2</formula>
    </cfRule>
  </conditionalFormatting>
  <conditionalFormatting sqref="G75">
    <cfRule type="cellIs" dxfId="242" priority="325" operator="equal">
      <formula>3</formula>
    </cfRule>
    <cfRule type="cellIs" dxfId="241" priority="326" operator="equal">
      <formula>1</formula>
    </cfRule>
    <cfRule type="cellIs" dxfId="240" priority="327" operator="equal">
      <formula>2</formula>
    </cfRule>
    <cfRule type="cellIs" priority="328" operator="equal">
      <formula>2</formula>
    </cfRule>
  </conditionalFormatting>
  <conditionalFormatting sqref="C138:AZ138 C141:AZ142 BB141:BB144 AW143:AY145 BB138:BB139">
    <cfRule type="cellIs" dxfId="119" priority="157" operator="equal">
      <formula>3</formula>
    </cfRule>
    <cfRule type="cellIs" dxfId="118" priority="158" operator="equal">
      <formula>1</formula>
    </cfRule>
    <cfRule type="cellIs" dxfId="117" priority="159" operator="equal">
      <formula>2</formula>
    </cfRule>
    <cfRule type="cellIs" priority="160" operator="equal">
      <formula>2</formula>
    </cfRule>
  </conditionalFormatting>
  <conditionalFormatting sqref="BB135:BB136 M145:AX145 M143:AV144 C136:AZ136">
    <cfRule type="cellIs" dxfId="116" priority="153" operator="equal">
      <formula>3</formula>
    </cfRule>
    <cfRule type="cellIs" dxfId="115" priority="154" operator="equal">
      <formula>1</formula>
    </cfRule>
    <cfRule type="cellIs" dxfId="114" priority="155" operator="equal">
      <formula>2</formula>
    </cfRule>
    <cfRule type="cellIs" priority="156" operator="equal">
      <formula>2</formula>
    </cfRule>
  </conditionalFormatting>
  <conditionalFormatting sqref="BB146:BB147 C149:AX149 C146:AV147 BB149">
    <cfRule type="cellIs" dxfId="113" priority="149" operator="equal">
      <formula>3</formula>
    </cfRule>
    <cfRule type="cellIs" dxfId="112" priority="150" operator="equal">
      <formula>1</formula>
    </cfRule>
    <cfRule type="cellIs" dxfId="111" priority="151" operator="equal">
      <formula>2</formula>
    </cfRule>
    <cfRule type="cellIs" priority="152" operator="equal">
      <formula>2</formula>
    </cfRule>
  </conditionalFormatting>
  <conditionalFormatting sqref="BB145">
    <cfRule type="cellIs" dxfId="110" priority="145" operator="equal">
      <formula>3</formula>
    </cfRule>
    <cfRule type="cellIs" dxfId="109" priority="146" operator="equal">
      <formula>1</formula>
    </cfRule>
    <cfRule type="cellIs" dxfId="108" priority="147" operator="equal">
      <formula>2</formula>
    </cfRule>
    <cfRule type="cellIs" priority="148" operator="equal">
      <formula>2</formula>
    </cfRule>
  </conditionalFormatting>
  <conditionalFormatting sqref="BB137">
    <cfRule type="cellIs" dxfId="107" priority="141" operator="equal">
      <formula>3</formula>
    </cfRule>
    <cfRule type="cellIs" dxfId="106" priority="142" operator="equal">
      <formula>1</formula>
    </cfRule>
    <cfRule type="cellIs" dxfId="105" priority="143" operator="equal">
      <formula>2</formula>
    </cfRule>
    <cfRule type="cellIs" priority="144" operator="equal">
      <formula>2</formula>
    </cfRule>
  </conditionalFormatting>
  <conditionalFormatting sqref="BB139">
    <cfRule type="cellIs" dxfId="104" priority="137" operator="equal">
      <formula>3</formula>
    </cfRule>
    <cfRule type="cellIs" dxfId="103" priority="138" operator="equal">
      <formula>1</formula>
    </cfRule>
    <cfRule type="cellIs" dxfId="102" priority="139" operator="equal">
      <formula>2</formula>
    </cfRule>
    <cfRule type="cellIs" priority="140" operator="equal">
      <formula>2</formula>
    </cfRule>
  </conditionalFormatting>
  <conditionalFormatting sqref="BD137">
    <cfRule type="cellIs" dxfId="101" priority="133" operator="equal">
      <formula>3</formula>
    </cfRule>
    <cfRule type="cellIs" dxfId="100" priority="134" operator="equal">
      <formula>1</formula>
    </cfRule>
    <cfRule type="cellIs" dxfId="99" priority="135" operator="equal">
      <formula>2</formula>
    </cfRule>
    <cfRule type="cellIs" priority="136" operator="equal">
      <formula>2</formula>
    </cfRule>
  </conditionalFormatting>
  <conditionalFormatting sqref="AW136:AX136">
    <cfRule type="cellIs" dxfId="98" priority="129" operator="equal">
      <formula>3</formula>
    </cfRule>
    <cfRule type="cellIs" dxfId="97" priority="130" operator="equal">
      <formula>1</formula>
    </cfRule>
    <cfRule type="cellIs" dxfId="96" priority="131" operator="equal">
      <formula>2</formula>
    </cfRule>
    <cfRule type="cellIs" priority="132" operator="equal">
      <formula>2</formula>
    </cfRule>
  </conditionalFormatting>
  <conditionalFormatting sqref="AW146:AX147 AW149:AX149">
    <cfRule type="cellIs" dxfId="95" priority="125" operator="equal">
      <formula>3</formula>
    </cfRule>
    <cfRule type="cellIs" dxfId="94" priority="126" operator="equal">
      <formula>1</formula>
    </cfRule>
    <cfRule type="cellIs" dxfId="93" priority="127" operator="equal">
      <formula>2</formula>
    </cfRule>
    <cfRule type="cellIs" priority="128" operator="equal">
      <formula>2</formula>
    </cfRule>
  </conditionalFormatting>
  <conditionalFormatting sqref="C143:L143">
    <cfRule type="cellIs" dxfId="92" priority="113" operator="equal">
      <formula>3</formula>
    </cfRule>
    <cfRule type="cellIs" dxfId="91" priority="114" operator="equal">
      <formula>1</formula>
    </cfRule>
    <cfRule type="cellIs" dxfId="90" priority="115" operator="equal">
      <formula>2</formula>
    </cfRule>
    <cfRule type="cellIs" priority="116" operator="equal">
      <formula>2</formula>
    </cfRule>
  </conditionalFormatting>
  <conditionalFormatting sqref="C148:AV148 BB148">
    <cfRule type="cellIs" dxfId="89" priority="121" operator="equal">
      <formula>3</formula>
    </cfRule>
    <cfRule type="cellIs" dxfId="88" priority="122" operator="equal">
      <formula>1</formula>
    </cfRule>
    <cfRule type="cellIs" dxfId="87" priority="123" operator="equal">
      <formula>2</formula>
    </cfRule>
    <cfRule type="cellIs" priority="124" operator="equal">
      <formula>2</formula>
    </cfRule>
  </conditionalFormatting>
  <conditionalFormatting sqref="AW148:AX148">
    <cfRule type="cellIs" dxfId="86" priority="117" operator="equal">
      <formula>3</formula>
    </cfRule>
    <cfRule type="cellIs" dxfId="85" priority="118" operator="equal">
      <formula>1</formula>
    </cfRule>
    <cfRule type="cellIs" dxfId="84" priority="119" operator="equal">
      <formula>2</formula>
    </cfRule>
    <cfRule type="cellIs" priority="120" operator="equal">
      <formula>2</formula>
    </cfRule>
  </conditionalFormatting>
  <conditionalFormatting sqref="C144:L144">
    <cfRule type="cellIs" dxfId="83" priority="109" operator="equal">
      <formula>3</formula>
    </cfRule>
    <cfRule type="cellIs" dxfId="82" priority="110" operator="equal">
      <formula>1</formula>
    </cfRule>
    <cfRule type="cellIs" dxfId="81" priority="111" operator="equal">
      <formula>2</formula>
    </cfRule>
    <cfRule type="cellIs" priority="112" operator="equal">
      <formula>2</formula>
    </cfRule>
  </conditionalFormatting>
  <conditionalFormatting sqref="C145:L145">
    <cfRule type="cellIs" dxfId="80" priority="105" operator="equal">
      <formula>3</formula>
    </cfRule>
    <cfRule type="cellIs" dxfId="79" priority="106" operator="equal">
      <formula>1</formula>
    </cfRule>
    <cfRule type="cellIs" dxfId="78" priority="107" operator="equal">
      <formula>2</formula>
    </cfRule>
    <cfRule type="cellIs" priority="108" operator="equal">
      <formula>2</formula>
    </cfRule>
  </conditionalFormatting>
  <conditionalFormatting sqref="AY145">
    <cfRule type="cellIs" dxfId="77" priority="101" operator="equal">
      <formula>3</formula>
    </cfRule>
    <cfRule type="cellIs" dxfId="76" priority="102" operator="equal">
      <formula>1</formula>
    </cfRule>
    <cfRule type="cellIs" dxfId="75" priority="103" operator="equal">
      <formula>2</formula>
    </cfRule>
    <cfRule type="cellIs" priority="104" operator="equal">
      <formula>2</formula>
    </cfRule>
  </conditionalFormatting>
  <conditionalFormatting sqref="AY149">
    <cfRule type="cellIs" dxfId="74" priority="97" operator="equal">
      <formula>3</formula>
    </cfRule>
    <cfRule type="cellIs" dxfId="73" priority="98" operator="equal">
      <formula>1</formula>
    </cfRule>
    <cfRule type="cellIs" dxfId="72" priority="99" operator="equal">
      <formula>2</formula>
    </cfRule>
    <cfRule type="cellIs" priority="100" operator="equal">
      <formula>2</formula>
    </cfRule>
  </conditionalFormatting>
  <conditionalFormatting sqref="AY136:AZ136">
    <cfRule type="cellIs" dxfId="71" priority="93" operator="equal">
      <formula>3</formula>
    </cfRule>
    <cfRule type="cellIs" dxfId="70" priority="94" operator="equal">
      <formula>1</formula>
    </cfRule>
    <cfRule type="cellIs" dxfId="69" priority="95" operator="equal">
      <formula>2</formula>
    </cfRule>
    <cfRule type="cellIs" priority="96" operator="equal">
      <formula>2</formula>
    </cfRule>
  </conditionalFormatting>
  <conditionalFormatting sqref="AY146:AY147 AY149">
    <cfRule type="cellIs" dxfId="68" priority="89" operator="equal">
      <formula>3</formula>
    </cfRule>
    <cfRule type="cellIs" dxfId="67" priority="90" operator="equal">
      <formula>1</formula>
    </cfRule>
    <cfRule type="cellIs" dxfId="66" priority="91" operator="equal">
      <formula>2</formula>
    </cfRule>
    <cfRule type="cellIs" priority="92" operator="equal">
      <formula>2</formula>
    </cfRule>
  </conditionalFormatting>
  <conditionalFormatting sqref="W140:AV140 BB140">
    <cfRule type="cellIs" dxfId="65" priority="77" operator="equal">
      <formula>3</formula>
    </cfRule>
    <cfRule type="cellIs" dxfId="64" priority="78" operator="equal">
      <formula>1</formula>
    </cfRule>
    <cfRule type="cellIs" dxfId="63" priority="79" operator="equal">
      <formula>2</formula>
    </cfRule>
    <cfRule type="cellIs" priority="80" operator="equal">
      <formula>2</formula>
    </cfRule>
  </conditionalFormatting>
  <conditionalFormatting sqref="AY148">
    <cfRule type="cellIs" dxfId="62" priority="85" operator="equal">
      <formula>3</formula>
    </cfRule>
    <cfRule type="cellIs" dxfId="61" priority="86" operator="equal">
      <formula>1</formula>
    </cfRule>
    <cfRule type="cellIs" dxfId="60" priority="87" operator="equal">
      <formula>2</formula>
    </cfRule>
    <cfRule type="cellIs" priority="88" operator="equal">
      <formula>2</formula>
    </cfRule>
  </conditionalFormatting>
  <conditionalFormatting sqref="C140:AZ140 BB140">
    <cfRule type="cellIs" dxfId="59" priority="81" operator="equal">
      <formula>3</formula>
    </cfRule>
    <cfRule type="cellIs" dxfId="58" priority="82" operator="equal">
      <formula>1</formula>
    </cfRule>
    <cfRule type="cellIs" dxfId="57" priority="83" operator="equal">
      <formula>2</formula>
    </cfRule>
    <cfRule type="cellIs" priority="84" operator="equal">
      <formula>2</formula>
    </cfRule>
  </conditionalFormatting>
  <conditionalFormatting sqref="AW140:AX140">
    <cfRule type="cellIs" dxfId="56" priority="73" operator="equal">
      <formula>3</formula>
    </cfRule>
    <cfRule type="cellIs" dxfId="55" priority="74" operator="equal">
      <formula>1</formula>
    </cfRule>
    <cfRule type="cellIs" dxfId="54" priority="75" operator="equal">
      <formula>2</formula>
    </cfRule>
    <cfRule type="cellIs" priority="76" operator="equal">
      <formula>2</formula>
    </cfRule>
  </conditionalFormatting>
  <conditionalFormatting sqref="AY140:AZ140">
    <cfRule type="cellIs" dxfId="53" priority="69" operator="equal">
      <formula>3</formula>
    </cfRule>
    <cfRule type="cellIs" dxfId="52" priority="70" operator="equal">
      <formula>1</formula>
    </cfRule>
    <cfRule type="cellIs" dxfId="51" priority="71" operator="equal">
      <formula>2</formula>
    </cfRule>
    <cfRule type="cellIs" priority="72" operator="equal">
      <formula>2</formula>
    </cfRule>
  </conditionalFormatting>
  <conditionalFormatting sqref="C139:AZ139">
    <cfRule type="cellIs" dxfId="50" priority="65" operator="equal">
      <formula>3</formula>
    </cfRule>
    <cfRule type="cellIs" dxfId="49" priority="66" operator="equal">
      <formula>1</formula>
    </cfRule>
    <cfRule type="cellIs" dxfId="48" priority="67" operator="equal">
      <formula>2</formula>
    </cfRule>
    <cfRule type="cellIs" priority="68" operator="equal">
      <formula>2</formula>
    </cfRule>
  </conditionalFormatting>
  <conditionalFormatting sqref="AW139:AX139">
    <cfRule type="cellIs" dxfId="47" priority="61" operator="equal">
      <formula>3</formula>
    </cfRule>
    <cfRule type="cellIs" dxfId="46" priority="62" operator="equal">
      <formula>1</formula>
    </cfRule>
    <cfRule type="cellIs" dxfId="45" priority="63" operator="equal">
      <formula>2</formula>
    </cfRule>
    <cfRule type="cellIs" priority="64" operator="equal">
      <formula>2</formula>
    </cfRule>
  </conditionalFormatting>
  <conditionalFormatting sqref="AY139:AZ139">
    <cfRule type="cellIs" dxfId="44" priority="57" operator="equal">
      <formula>3</formula>
    </cfRule>
    <cfRule type="cellIs" dxfId="43" priority="58" operator="equal">
      <formula>1</formula>
    </cfRule>
    <cfRule type="cellIs" dxfId="42" priority="59" operator="equal">
      <formula>2</formula>
    </cfRule>
    <cfRule type="cellIs" priority="60" operator="equal">
      <formula>2</formula>
    </cfRule>
  </conditionalFormatting>
  <conditionalFormatting sqref="AZ143:AZ145">
    <cfRule type="cellIs" dxfId="41" priority="53" operator="equal">
      <formula>3</formula>
    </cfRule>
    <cfRule type="cellIs" dxfId="40" priority="54" operator="equal">
      <formula>1</formula>
    </cfRule>
    <cfRule type="cellIs" dxfId="39" priority="55" operator="equal">
      <formula>2</formula>
    </cfRule>
    <cfRule type="cellIs" priority="56" operator="equal">
      <formula>2</formula>
    </cfRule>
  </conditionalFormatting>
  <conditionalFormatting sqref="AZ145">
    <cfRule type="cellIs" dxfId="38" priority="49" operator="equal">
      <formula>3</formula>
    </cfRule>
    <cfRule type="cellIs" dxfId="37" priority="50" operator="equal">
      <formula>1</formula>
    </cfRule>
    <cfRule type="cellIs" dxfId="36" priority="51" operator="equal">
      <formula>2</formula>
    </cfRule>
    <cfRule type="cellIs" priority="52" operator="equal">
      <formula>2</formula>
    </cfRule>
  </conditionalFormatting>
  <conditionalFormatting sqref="AZ149">
    <cfRule type="cellIs" dxfId="35" priority="45" operator="equal">
      <formula>3</formula>
    </cfRule>
    <cfRule type="cellIs" dxfId="34" priority="46" operator="equal">
      <formula>1</formula>
    </cfRule>
    <cfRule type="cellIs" dxfId="33" priority="47" operator="equal">
      <formula>2</formula>
    </cfRule>
    <cfRule type="cellIs" priority="48" operator="equal">
      <formula>2</formula>
    </cfRule>
  </conditionalFormatting>
  <conditionalFormatting sqref="AZ146:AZ147 AZ149">
    <cfRule type="cellIs" dxfId="32" priority="41" operator="equal">
      <formula>3</formula>
    </cfRule>
    <cfRule type="cellIs" dxfId="31" priority="42" operator="equal">
      <formula>1</formula>
    </cfRule>
    <cfRule type="cellIs" dxfId="30" priority="43" operator="equal">
      <formula>2</formula>
    </cfRule>
    <cfRule type="cellIs" priority="44" operator="equal">
      <formula>2</formula>
    </cfRule>
  </conditionalFormatting>
  <conditionalFormatting sqref="AZ148">
    <cfRule type="cellIs" dxfId="29" priority="37" operator="equal">
      <formula>3</formula>
    </cfRule>
    <cfRule type="cellIs" dxfId="28" priority="38" operator="equal">
      <formula>1</formula>
    </cfRule>
    <cfRule type="cellIs" dxfId="27" priority="39" operator="equal">
      <formula>2</formula>
    </cfRule>
    <cfRule type="cellIs" priority="40" operator="equal">
      <formula>2</formula>
    </cfRule>
  </conditionalFormatting>
  <conditionalFormatting sqref="BA141:BA144 BA138:BA139">
    <cfRule type="cellIs" dxfId="26" priority="33" operator="equal">
      <formula>3</formula>
    </cfRule>
    <cfRule type="cellIs" dxfId="25" priority="34" operator="equal">
      <formula>1</formula>
    </cfRule>
    <cfRule type="cellIs" dxfId="24" priority="35" operator="equal">
      <formula>2</formula>
    </cfRule>
    <cfRule type="cellIs" priority="36" operator="equal">
      <formula>2</formula>
    </cfRule>
  </conditionalFormatting>
  <conditionalFormatting sqref="BA136">
    <cfRule type="cellIs" dxfId="23" priority="29" operator="equal">
      <formula>3</formula>
    </cfRule>
    <cfRule type="cellIs" dxfId="22" priority="30" operator="equal">
      <formula>1</formula>
    </cfRule>
    <cfRule type="cellIs" dxfId="21" priority="31" operator="equal">
      <formula>2</formula>
    </cfRule>
    <cfRule type="cellIs" priority="32" operator="equal">
      <formula>2</formula>
    </cfRule>
  </conditionalFormatting>
  <conditionalFormatting sqref="BA146:BA147 BA149">
    <cfRule type="cellIs" dxfId="20" priority="25" operator="equal">
      <formula>3</formula>
    </cfRule>
    <cfRule type="cellIs" dxfId="19" priority="26" operator="equal">
      <formula>1</formula>
    </cfRule>
    <cfRule type="cellIs" dxfId="18" priority="27" operator="equal">
      <formula>2</formula>
    </cfRule>
    <cfRule type="cellIs" priority="28" operator="equal">
      <formula>2</formula>
    </cfRule>
  </conditionalFormatting>
  <conditionalFormatting sqref="BA145">
    <cfRule type="cellIs" dxfId="17" priority="21" operator="equal">
      <formula>3</formula>
    </cfRule>
    <cfRule type="cellIs" dxfId="16" priority="22" operator="equal">
      <formula>1</formula>
    </cfRule>
    <cfRule type="cellIs" dxfId="15" priority="23" operator="equal">
      <formula>2</formula>
    </cfRule>
    <cfRule type="cellIs" priority="24" operator="equal">
      <formula>2</formula>
    </cfRule>
  </conditionalFormatting>
  <conditionalFormatting sqref="BA137">
    <cfRule type="cellIs" dxfId="14" priority="17" operator="equal">
      <formula>3</formula>
    </cfRule>
    <cfRule type="cellIs" dxfId="13" priority="18" operator="equal">
      <formula>1</formula>
    </cfRule>
    <cfRule type="cellIs" dxfId="12" priority="19" operator="equal">
      <formula>2</formula>
    </cfRule>
    <cfRule type="cellIs" priority="20" operator="equal">
      <formula>2</formula>
    </cfRule>
  </conditionalFormatting>
  <conditionalFormatting sqref="BA139">
    <cfRule type="cellIs" dxfId="11" priority="13" operator="equal">
      <formula>3</formula>
    </cfRule>
    <cfRule type="cellIs" dxfId="10" priority="14" operator="equal">
      <formula>1</formula>
    </cfRule>
    <cfRule type="cellIs" dxfId="9" priority="15" operator="equal">
      <formula>2</formula>
    </cfRule>
    <cfRule type="cellIs" priority="16" operator="equal">
      <formula>2</formula>
    </cfRule>
  </conditionalFormatting>
  <conditionalFormatting sqref="BA148">
    <cfRule type="cellIs" dxfId="8" priority="9" operator="equal">
      <formula>3</formula>
    </cfRule>
    <cfRule type="cellIs" dxfId="7" priority="10" operator="equal">
      <formula>1</formula>
    </cfRule>
    <cfRule type="cellIs" dxfId="6" priority="11" operator="equal">
      <formula>2</formula>
    </cfRule>
    <cfRule type="cellIs" priority="12" operator="equal">
      <formula>2</formula>
    </cfRule>
  </conditionalFormatting>
  <conditionalFormatting sqref="BA140">
    <cfRule type="cellIs" dxfId="5" priority="1" operator="equal">
      <formula>3</formula>
    </cfRule>
    <cfRule type="cellIs" dxfId="4" priority="2" operator="equal">
      <formula>1</formula>
    </cfRule>
    <cfRule type="cellIs" dxfId="3" priority="3" operator="equal">
      <formula>2</formula>
    </cfRule>
    <cfRule type="cellIs" priority="4" operator="equal">
      <formula>2</formula>
    </cfRule>
  </conditionalFormatting>
  <conditionalFormatting sqref="BA140">
    <cfRule type="cellIs" dxfId="2" priority="5" operator="equal">
      <formula>3</formula>
    </cfRule>
    <cfRule type="cellIs" dxfId="1" priority="6" operator="equal">
      <formula>1</formula>
    </cfRule>
    <cfRule type="cellIs" dxfId="0" priority="7" operator="equal">
      <formula>2</formula>
    </cfRule>
    <cfRule type="cellIs" priority="8" operator="equal">
      <formula>2</formula>
    </cfRule>
  </conditionalFormatting>
  <pageMargins left="0.511811024" right="0.511811024" top="0.78740157499999996" bottom="0.78740157499999996" header="0.31496062000000002" footer="0.31496062000000002"/>
  <pageSetup orientation="portrait" horizontalDpi="4294967292" verticalDpi="429496729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Legenda e Instruções</vt:lpstr>
      <vt:lpstr>NACIONAL</vt:lpstr>
      <vt:lpstr>ALOCACAO ESTADOS</vt:lpstr>
      <vt:lpstr>ALOCACAO MUNICIPIOS</vt:lpstr>
      <vt:lpstr>DADOS HISTORICOS</vt:lpstr>
      <vt:lpstr>'Legenda e Instruções'!Area_de_impressao</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Tasso</dc:creator>
  <cp:lastModifiedBy>..</cp:lastModifiedBy>
  <cp:lastPrinted>2014-10-21T18:35:11Z</cp:lastPrinted>
  <dcterms:created xsi:type="dcterms:W3CDTF">2013-10-27T05:59:20Z</dcterms:created>
  <dcterms:modified xsi:type="dcterms:W3CDTF">2021-10-27T17:09:30Z</dcterms:modified>
</cp:coreProperties>
</file>